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fanocappelleti/Desktop/ASP/Ranking Clasificatorio 2026/"/>
    </mc:Choice>
  </mc:AlternateContent>
  <xr:revisionPtr revIDLastSave="0" documentId="8_{A81C431E-D2CD-D741-ACEA-E10E89399D81}" xr6:coauthVersionLast="47" xr6:coauthVersionMax="47" xr10:uidLastSave="{00000000-0000-0000-0000-000000000000}"/>
  <bookViews>
    <workbookView xWindow="0" yWindow="0" windowWidth="28800" windowHeight="18000" xr2:uid="{4BD01523-D824-44E9-A26D-DC740A914D1E}"/>
  </bookViews>
  <sheets>
    <sheet name="Ranking 2026 8 campeonatos" sheetId="1" r:id="rId1"/>
    <sheet name="Hoja1" sheetId="2" r:id="rId2"/>
  </sheets>
  <definedNames>
    <definedName name="_xlnm._FilterDatabase" localSheetId="0" hidden="1">'Ranking 2026 8 campeonatos'!$B$9:$BD$9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C15" i="1" l="1"/>
  <c r="BB15" i="1"/>
  <c r="AY15" i="1"/>
  <c r="AW15" i="1"/>
  <c r="AU15" i="1"/>
  <c r="BC11" i="1"/>
  <c r="BC13" i="1"/>
  <c r="BC12" i="1"/>
  <c r="BC16" i="1"/>
  <c r="BC14" i="1"/>
  <c r="BC17" i="1"/>
  <c r="BC23" i="1"/>
  <c r="BC20" i="1"/>
  <c r="BC19" i="1"/>
  <c r="BC29" i="1"/>
  <c r="BC27" i="1"/>
  <c r="BC18" i="1"/>
  <c r="BC21" i="1"/>
  <c r="BC24" i="1"/>
  <c r="BC26" i="1"/>
  <c r="BC28" i="1"/>
  <c r="BC32" i="1"/>
  <c r="BC30" i="1"/>
  <c r="BC33" i="1"/>
  <c r="BC22" i="1"/>
  <c r="BC25" i="1"/>
  <c r="BC31" i="1"/>
  <c r="BC35" i="1"/>
  <c r="BC36" i="1"/>
  <c r="BC39" i="1"/>
  <c r="BC40" i="1"/>
  <c r="BC41" i="1"/>
  <c r="BC34" i="1"/>
  <c r="BC37" i="1"/>
  <c r="BC38" i="1"/>
  <c r="BC42" i="1"/>
  <c r="BC44" i="1"/>
  <c r="BC45" i="1"/>
  <c r="BC47" i="1"/>
  <c r="BC46" i="1"/>
  <c r="BC43" i="1"/>
  <c r="BC10" i="1"/>
  <c r="BB11" i="1"/>
  <c r="BB13" i="1"/>
  <c r="BB12" i="1"/>
  <c r="BB16" i="1"/>
  <c r="BB14" i="1"/>
  <c r="BB17" i="1"/>
  <c r="BB23" i="1"/>
  <c r="BB20" i="1"/>
  <c r="BB19" i="1"/>
  <c r="BB29" i="1"/>
  <c r="BB27" i="1"/>
  <c r="BB18" i="1"/>
  <c r="BB21" i="1"/>
  <c r="BB24" i="1"/>
  <c r="BB26" i="1"/>
  <c r="BB28" i="1"/>
  <c r="BB32" i="1"/>
  <c r="BB30" i="1"/>
  <c r="BB33" i="1"/>
  <c r="BB22" i="1"/>
  <c r="BB25" i="1"/>
  <c r="BB31" i="1"/>
  <c r="BB35" i="1"/>
  <c r="BB36" i="1"/>
  <c r="BB39" i="1"/>
  <c r="BB40" i="1"/>
  <c r="BB41" i="1"/>
  <c r="BB34" i="1"/>
  <c r="BB37" i="1"/>
  <c r="BB38" i="1"/>
  <c r="BB42" i="1"/>
  <c r="BB44" i="1"/>
  <c r="BB45" i="1"/>
  <c r="BB47" i="1"/>
  <c r="BB46" i="1"/>
  <c r="BB43" i="1"/>
  <c r="BB10" i="1"/>
  <c r="BA11" i="1"/>
  <c r="BA13" i="1"/>
  <c r="BA12" i="1"/>
  <c r="BA16" i="1"/>
  <c r="BA15" i="1"/>
  <c r="BA14" i="1"/>
  <c r="BA17" i="1"/>
  <c r="BA23" i="1"/>
  <c r="BA20" i="1"/>
  <c r="BA19" i="1"/>
  <c r="BA29" i="1"/>
  <c r="BA27" i="1"/>
  <c r="BA18" i="1"/>
  <c r="BA21" i="1"/>
  <c r="BA24" i="1"/>
  <c r="BA26" i="1"/>
  <c r="BA28" i="1"/>
  <c r="BA32" i="1"/>
  <c r="BA30" i="1"/>
  <c r="BA33" i="1"/>
  <c r="BA22" i="1"/>
  <c r="BA25" i="1"/>
  <c r="BA31" i="1"/>
  <c r="BA35" i="1"/>
  <c r="BA36" i="1"/>
  <c r="BA39" i="1"/>
  <c r="BA40" i="1"/>
  <c r="BA41" i="1"/>
  <c r="BA34" i="1"/>
  <c r="BA37" i="1"/>
  <c r="BA38" i="1"/>
  <c r="BA42" i="1"/>
  <c r="BA44" i="1"/>
  <c r="BA45" i="1"/>
  <c r="BA47" i="1"/>
  <c r="BA46" i="1"/>
  <c r="BA43" i="1"/>
  <c r="BA10" i="1"/>
  <c r="AZ11" i="1"/>
  <c r="AZ13" i="1"/>
  <c r="AZ12" i="1"/>
  <c r="AZ16" i="1"/>
  <c r="AZ15" i="1"/>
  <c r="AZ14" i="1"/>
  <c r="AZ17" i="1"/>
  <c r="AZ23" i="1"/>
  <c r="AZ20" i="1"/>
  <c r="AZ19" i="1"/>
  <c r="AZ29" i="1"/>
  <c r="AZ27" i="1"/>
  <c r="AZ18" i="1"/>
  <c r="AZ21" i="1"/>
  <c r="AZ24" i="1"/>
  <c r="AZ26" i="1"/>
  <c r="AZ28" i="1"/>
  <c r="AZ32" i="1"/>
  <c r="AZ30" i="1"/>
  <c r="AZ33" i="1"/>
  <c r="AZ22" i="1"/>
  <c r="AZ25" i="1"/>
  <c r="AZ31" i="1"/>
  <c r="AZ35" i="1"/>
  <c r="AZ36" i="1"/>
  <c r="AZ39" i="1"/>
  <c r="AZ40" i="1"/>
  <c r="AZ41" i="1"/>
  <c r="AZ34" i="1"/>
  <c r="AZ37" i="1"/>
  <c r="AZ38" i="1"/>
  <c r="AZ42" i="1"/>
  <c r="AZ44" i="1"/>
  <c r="AZ45" i="1"/>
  <c r="AZ47" i="1"/>
  <c r="AZ46" i="1"/>
  <c r="AZ43" i="1"/>
  <c r="AZ10" i="1"/>
  <c r="AY11" i="1"/>
  <c r="AY13" i="1"/>
  <c r="AY12" i="1"/>
  <c r="AY16" i="1"/>
  <c r="AY14" i="1"/>
  <c r="AY17" i="1"/>
  <c r="AY23" i="1"/>
  <c r="AY20" i="1"/>
  <c r="AY19" i="1"/>
  <c r="AY29" i="1"/>
  <c r="AY27" i="1"/>
  <c r="AY18" i="1"/>
  <c r="AY21" i="1"/>
  <c r="AY24" i="1"/>
  <c r="AY26" i="1"/>
  <c r="AY28" i="1"/>
  <c r="AY32" i="1"/>
  <c r="AY30" i="1"/>
  <c r="AY33" i="1"/>
  <c r="AY22" i="1"/>
  <c r="AY25" i="1"/>
  <c r="AY31" i="1"/>
  <c r="AY35" i="1"/>
  <c r="AY36" i="1"/>
  <c r="AY39" i="1"/>
  <c r="AY40" i="1"/>
  <c r="AY41" i="1"/>
  <c r="AY34" i="1"/>
  <c r="AY37" i="1"/>
  <c r="AY38" i="1"/>
  <c r="AY42" i="1"/>
  <c r="AY44" i="1"/>
  <c r="AY45" i="1"/>
  <c r="AY47" i="1"/>
  <c r="AY46" i="1"/>
  <c r="AY43" i="1"/>
  <c r="AY10" i="1"/>
  <c r="AX11" i="1"/>
  <c r="AX13" i="1"/>
  <c r="AX12" i="1"/>
  <c r="AX16" i="1"/>
  <c r="AX15" i="1"/>
  <c r="AX14" i="1"/>
  <c r="AX17" i="1"/>
  <c r="AX23" i="1"/>
  <c r="AX20" i="1"/>
  <c r="AX19" i="1"/>
  <c r="AX29" i="1"/>
  <c r="AX27" i="1"/>
  <c r="AX18" i="1"/>
  <c r="AX21" i="1"/>
  <c r="AX24" i="1"/>
  <c r="AX26" i="1"/>
  <c r="AX28" i="1"/>
  <c r="AX32" i="1"/>
  <c r="AX30" i="1"/>
  <c r="AX33" i="1"/>
  <c r="AX22" i="1"/>
  <c r="AX25" i="1"/>
  <c r="AX31" i="1"/>
  <c r="AX35" i="1"/>
  <c r="AX36" i="1"/>
  <c r="AX39" i="1"/>
  <c r="AX40" i="1"/>
  <c r="AX41" i="1"/>
  <c r="AX34" i="1"/>
  <c r="AX37" i="1"/>
  <c r="AX38" i="1"/>
  <c r="AX42" i="1"/>
  <c r="AX44" i="1"/>
  <c r="AX45" i="1"/>
  <c r="AX47" i="1"/>
  <c r="AX46" i="1"/>
  <c r="AX43" i="1"/>
  <c r="AX10" i="1"/>
  <c r="AW11" i="1"/>
  <c r="AW13" i="1"/>
  <c r="AW12" i="1"/>
  <c r="AW16" i="1"/>
  <c r="AW14" i="1"/>
  <c r="AW17" i="1"/>
  <c r="AW23" i="1"/>
  <c r="AW20" i="1"/>
  <c r="AW19" i="1"/>
  <c r="AW29" i="1"/>
  <c r="AW27" i="1"/>
  <c r="AW18" i="1"/>
  <c r="AW21" i="1"/>
  <c r="AW24" i="1"/>
  <c r="AW26" i="1"/>
  <c r="AW28" i="1"/>
  <c r="AW32" i="1"/>
  <c r="AW30" i="1"/>
  <c r="AW33" i="1"/>
  <c r="AW22" i="1"/>
  <c r="AW25" i="1"/>
  <c r="AW31" i="1"/>
  <c r="AW35" i="1"/>
  <c r="AW36" i="1"/>
  <c r="AW39" i="1"/>
  <c r="AW40" i="1"/>
  <c r="AW41" i="1"/>
  <c r="AW34" i="1"/>
  <c r="AW37" i="1"/>
  <c r="AW38" i="1"/>
  <c r="AW42" i="1"/>
  <c r="AW44" i="1"/>
  <c r="AW45" i="1"/>
  <c r="AW47" i="1"/>
  <c r="AW46" i="1"/>
  <c r="AW43" i="1"/>
  <c r="AW10" i="1"/>
  <c r="AV11" i="1"/>
  <c r="AV13" i="1"/>
  <c r="AV12" i="1"/>
  <c r="AV16" i="1"/>
  <c r="AV15" i="1"/>
  <c r="AV14" i="1"/>
  <c r="AV17" i="1"/>
  <c r="AV23" i="1"/>
  <c r="AV20" i="1"/>
  <c r="AV19" i="1"/>
  <c r="AV29" i="1"/>
  <c r="AV27" i="1"/>
  <c r="AV18" i="1"/>
  <c r="AV21" i="1"/>
  <c r="AV24" i="1"/>
  <c r="AV26" i="1"/>
  <c r="AV28" i="1"/>
  <c r="AV32" i="1"/>
  <c r="AV30" i="1"/>
  <c r="AV33" i="1"/>
  <c r="AV22" i="1"/>
  <c r="AV25" i="1"/>
  <c r="AV31" i="1"/>
  <c r="AV35" i="1"/>
  <c r="AV36" i="1"/>
  <c r="AV39" i="1"/>
  <c r="AV40" i="1"/>
  <c r="AV41" i="1"/>
  <c r="AV34" i="1"/>
  <c r="AV37" i="1"/>
  <c r="AV38" i="1"/>
  <c r="AV42" i="1"/>
  <c r="AV44" i="1"/>
  <c r="AV45" i="1"/>
  <c r="AV47" i="1"/>
  <c r="AV46" i="1"/>
  <c r="AV43" i="1"/>
  <c r="AV10" i="1"/>
  <c r="AU11" i="1"/>
  <c r="AU13" i="1"/>
  <c r="AU12" i="1"/>
  <c r="AU16" i="1"/>
  <c r="AU14" i="1"/>
  <c r="BD14" i="1" s="1"/>
  <c r="AU17" i="1"/>
  <c r="AU23" i="1"/>
  <c r="AU20" i="1"/>
  <c r="AU19" i="1"/>
  <c r="AU29" i="1"/>
  <c r="AU27" i="1"/>
  <c r="AU18" i="1"/>
  <c r="AU21" i="1"/>
  <c r="BD21" i="1" s="1"/>
  <c r="AU24" i="1"/>
  <c r="AU26" i="1"/>
  <c r="AU28" i="1"/>
  <c r="AU32" i="1"/>
  <c r="AU30" i="1"/>
  <c r="AU33" i="1"/>
  <c r="AU22" i="1"/>
  <c r="AU25" i="1"/>
  <c r="BD25" i="1" s="1"/>
  <c r="AU31" i="1"/>
  <c r="AU35" i="1"/>
  <c r="AU36" i="1"/>
  <c r="AU39" i="1"/>
  <c r="AU40" i="1"/>
  <c r="AU41" i="1"/>
  <c r="AU34" i="1"/>
  <c r="AU37" i="1"/>
  <c r="BD37" i="1" s="1"/>
  <c r="AU38" i="1"/>
  <c r="AU42" i="1"/>
  <c r="AU44" i="1"/>
  <c r="AU45" i="1"/>
  <c r="AU47" i="1"/>
  <c r="AU46" i="1"/>
  <c r="AU43" i="1"/>
  <c r="AU10" i="1"/>
  <c r="BD10" i="1" s="1"/>
  <c r="BD38" i="1" l="1"/>
  <c r="BD31" i="1"/>
  <c r="BD24" i="1"/>
  <c r="BD17" i="1"/>
  <c r="BD34" i="1"/>
  <c r="BD22" i="1"/>
  <c r="BD43" i="1"/>
  <c r="BD18" i="1"/>
  <c r="BD42" i="1"/>
  <c r="BD35" i="1"/>
  <c r="BD26" i="1"/>
  <c r="BD23" i="1"/>
  <c r="BD15" i="1"/>
  <c r="BD27" i="1"/>
  <c r="BD33" i="1"/>
  <c r="BD47" i="1"/>
  <c r="BD40" i="1"/>
  <c r="BD30" i="1"/>
  <c r="BD29" i="1"/>
  <c r="BD13" i="1"/>
  <c r="BD16" i="1"/>
  <c r="BD46" i="1"/>
  <c r="BD45" i="1"/>
  <c r="BD39" i="1"/>
  <c r="BD32" i="1"/>
  <c r="BD19" i="1"/>
  <c r="BD11" i="1"/>
  <c r="BD41" i="1"/>
  <c r="BD12" i="1"/>
  <c r="BD44" i="1"/>
  <c r="BD36" i="1"/>
  <c r="BD28" i="1"/>
  <c r="BD20" i="1"/>
</calcChain>
</file>

<file path=xl/sharedStrings.xml><?xml version="1.0" encoding="utf-8"?>
<sst xmlns="http://schemas.openxmlformats.org/spreadsheetml/2006/main" count="139" uniqueCount="116">
  <si>
    <t xml:space="preserve">Criterio: Ultimos 8 campeonatos </t>
  </si>
  <si>
    <t>Presidente CRL R8 (13 inscritos) 2025</t>
  </si>
  <si>
    <t>Competidor</t>
  </si>
  <si>
    <t>R1</t>
  </si>
  <si>
    <t>R2</t>
  </si>
  <si>
    <t>R3</t>
  </si>
  <si>
    <t>R4</t>
  </si>
  <si>
    <t>R5</t>
  </si>
  <si>
    <t>R6</t>
  </si>
  <si>
    <t>R7</t>
  </si>
  <si>
    <t>R8</t>
  </si>
  <si>
    <t>R23</t>
  </si>
  <si>
    <t>R29</t>
  </si>
  <si>
    <t>R34</t>
  </si>
  <si>
    <t>R35</t>
  </si>
  <si>
    <t>R36</t>
  </si>
  <si>
    <t>R37</t>
  </si>
  <si>
    <t>R38</t>
  </si>
  <si>
    <t>R39</t>
  </si>
  <si>
    <t>R40</t>
  </si>
  <si>
    <t>R41</t>
  </si>
  <si>
    <t>R42</t>
  </si>
  <si>
    <t>R43</t>
  </si>
  <si>
    <t>Total</t>
  </si>
  <si>
    <t>DSC 1</t>
  </si>
  <si>
    <t>DSC 2</t>
  </si>
  <si>
    <t>DSC 3</t>
  </si>
  <si>
    <t>DSC 4</t>
  </si>
  <si>
    <t>DSC 5</t>
  </si>
  <si>
    <t>DSC 6</t>
  </si>
  <si>
    <t>DSC 7</t>
  </si>
  <si>
    <t>Total neto</t>
  </si>
  <si>
    <t>Jean Paul de Trazegnies</t>
  </si>
  <si>
    <t>Matheo Ruales</t>
  </si>
  <si>
    <t>Tania Zimmermann</t>
  </si>
  <si>
    <t>Fernanda Higueras</t>
  </si>
  <si>
    <t>Alex Zimmermann</t>
  </si>
  <si>
    <t>Adriana Barron</t>
  </si>
  <si>
    <t>Gabriel Giura</t>
  </si>
  <si>
    <t>Piero Castañeda</t>
  </si>
  <si>
    <t>Aitana Gordillo</t>
  </si>
  <si>
    <t xml:space="preserve">Carlos Larco </t>
  </si>
  <si>
    <t xml:space="preserve">Alfredo Conterno </t>
  </si>
  <si>
    <t>Stefano Cappelleti</t>
  </si>
  <si>
    <t>Daniela Grahammer</t>
  </si>
  <si>
    <t xml:space="preserve">Celeste Alfaro </t>
  </si>
  <si>
    <t>Jocelyn Montagne</t>
  </si>
  <si>
    <t>Diego Peralta</t>
  </si>
  <si>
    <t>Carlos Fernando de Trazegnies</t>
  </si>
  <si>
    <t>Briana Noriega</t>
  </si>
  <si>
    <t>Ernesto Noriega</t>
  </si>
  <si>
    <t>Juan Gunther</t>
  </si>
  <si>
    <t>Joaquin Carneiro</t>
  </si>
  <si>
    <t>Alvaro Tarazona</t>
  </si>
  <si>
    <t>Micaela Diez</t>
  </si>
  <si>
    <t>Criterios</t>
  </si>
  <si>
    <t xml:space="preserve">Se considera a quien haya estado al dia en la cuota al inicio del campeonato. </t>
  </si>
  <si>
    <t xml:space="preserve"> DNS/DNF/UFD siendo 1 numero mas del total de asociados con cuota anual al dia inscritos en el campeonato.</t>
  </si>
  <si>
    <t>CRL R1 (29 inscritos)</t>
  </si>
  <si>
    <t>Valeria Velarde</t>
  </si>
  <si>
    <t>Fernanda Rios</t>
  </si>
  <si>
    <t>Doménica Catanzaro</t>
  </si>
  <si>
    <t>Milagros Loayza</t>
  </si>
  <si>
    <t>Pedro de la Torre</t>
  </si>
  <si>
    <t>Sabina Villegas</t>
  </si>
  <si>
    <t>Pierina patiño</t>
  </si>
  <si>
    <t>ASP R2 (25 inscritos)</t>
  </si>
  <si>
    <t>Ian Welsch</t>
  </si>
  <si>
    <t>Aldo Olcese</t>
  </si>
  <si>
    <t>R9</t>
  </si>
  <si>
    <t>R10</t>
  </si>
  <si>
    <t>R11</t>
  </si>
  <si>
    <t>Mes de la Vela R3 (27 inscritos)</t>
  </si>
  <si>
    <t>R12</t>
  </si>
  <si>
    <t>R13</t>
  </si>
  <si>
    <t>R14</t>
  </si>
  <si>
    <t>R15</t>
  </si>
  <si>
    <t>R16</t>
  </si>
  <si>
    <t>R17</t>
  </si>
  <si>
    <t>Campeonato CNP R4 (24 inscritos)</t>
  </si>
  <si>
    <t>Paloma Poggione</t>
  </si>
  <si>
    <t>Marisol Zariqiuey</t>
  </si>
  <si>
    <t>R18</t>
  </si>
  <si>
    <t>R19</t>
  </si>
  <si>
    <t>R20</t>
  </si>
  <si>
    <t>R21</t>
  </si>
  <si>
    <t>R22</t>
  </si>
  <si>
    <t>Campeonato Nueva Era R5 (20 inscritos)</t>
  </si>
  <si>
    <t>R24</t>
  </si>
  <si>
    <t>R25</t>
  </si>
  <si>
    <t>R26</t>
  </si>
  <si>
    <t>R27</t>
  </si>
  <si>
    <t>R28</t>
  </si>
  <si>
    <t>Alonso Collantes</t>
  </si>
  <si>
    <t>Sophie Zimmermann</t>
  </si>
  <si>
    <t>Renzo Sanguineti</t>
  </si>
  <si>
    <t>Naim Pairazaman</t>
  </si>
  <si>
    <t>Campeonato Ramon Chiarella R6 (29 inscritos)</t>
  </si>
  <si>
    <t>1 women</t>
  </si>
  <si>
    <t>2 women</t>
  </si>
  <si>
    <t>3 women</t>
  </si>
  <si>
    <t>1 youth</t>
  </si>
  <si>
    <t>2 youth</t>
  </si>
  <si>
    <t>4 women</t>
  </si>
  <si>
    <t>5 women</t>
  </si>
  <si>
    <t>1 master</t>
  </si>
  <si>
    <t>2 master</t>
  </si>
  <si>
    <t>3 master</t>
  </si>
  <si>
    <t>General</t>
  </si>
  <si>
    <t>R30</t>
  </si>
  <si>
    <t>R31</t>
  </si>
  <si>
    <t>R32</t>
  </si>
  <si>
    <t>R33</t>
  </si>
  <si>
    <t>II Copa FPV R7 Campeonato Nacional (23 inscritos)</t>
  </si>
  <si>
    <t>DSC 8</t>
  </si>
  <si>
    <t xml:space="preserve">Ranking Acumulado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</si>
</sst>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0" fillId="0" borderId="3" xfId="0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3" borderId="3" xfId="0" applyFont="1" applyFill="1" applyBorder="1"/>
    <xf numFmtId="0" fontId="0" fillId="3" borderId="3" xfId="0" applyFill="1" applyBorder="1"/>
    <xf numFmtId="0" fontId="4" fillId="0" borderId="0" xfId="0" applyFont="1"/>
    <xf numFmtId="0" fontId="4" fillId="2" borderId="0" xfId="0" applyFont="1" applyFill="1"/>
    <xf numFmtId="0" fontId="4" fillId="3" borderId="0" xfId="0" applyFont="1" applyFill="1"/>
    <xf numFmtId="0" fontId="4" fillId="0" borderId="5" xfId="0" applyFont="1" applyBorder="1"/>
    <xf numFmtId="0" fontId="4" fillId="3" borderId="17" xfId="0" applyFont="1" applyFill="1" applyBorder="1"/>
    <xf numFmtId="0" fontId="5" fillId="0" borderId="0" xfId="0" applyFont="1"/>
    <xf numFmtId="0" fontId="4" fillId="3" borderId="18" xfId="0" applyFont="1" applyFill="1" applyBorder="1"/>
    <xf numFmtId="0" fontId="0" fillId="3" borderId="18" xfId="0" applyFill="1" applyBorder="1"/>
    <xf numFmtId="0" fontId="4" fillId="3" borderId="19" xfId="0" applyFont="1" applyFill="1" applyBorder="1"/>
    <xf numFmtId="0" fontId="4" fillId="0" borderId="20" xfId="0" applyFont="1" applyBorder="1"/>
    <xf numFmtId="0" fontId="4" fillId="0" borderId="21" xfId="0" applyFont="1" applyBorder="1"/>
    <xf numFmtId="0" fontId="4" fillId="0" borderId="17" xfId="0" applyFont="1" applyBorder="1"/>
    <xf numFmtId="0" fontId="5" fillId="0" borderId="0" xfId="0" applyFont="1" applyAlignment="1">
      <alignment horizontal="center"/>
    </xf>
    <xf numFmtId="0" fontId="2" fillId="0" borderId="0" xfId="0" applyFont="1"/>
    <xf numFmtId="0" fontId="0" fillId="0" borderId="17" xfId="0" applyBorder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5" fillId="0" borderId="0" xfId="0" applyFont="1"/>
    <xf numFmtId="0" fontId="5" fillId="0" borderId="13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0D16D-DE2B-499A-9D0C-26CB5A2AF5DB}">
  <dimension ref="A1:CH1009"/>
  <sheetViews>
    <sheetView tabSelected="1" workbookViewId="0">
      <selection activeCell="B4" sqref="B4"/>
    </sheetView>
  </sheetViews>
  <sheetFormatPr baseColWidth="10" defaultColWidth="12.83203125" defaultRowHeight="15" x14ac:dyDescent="0.2"/>
  <cols>
    <col min="1" max="1" width="3" customWidth="1"/>
    <col min="2" max="2" width="29.33203125" customWidth="1"/>
    <col min="3" max="3" width="9" customWidth="1"/>
    <col min="4" max="4" width="8.33203125" customWidth="1"/>
    <col min="5" max="22" width="6.5" customWidth="1"/>
    <col min="23" max="23" width="10" customWidth="1"/>
    <col min="24" max="27" width="6.5" customWidth="1"/>
    <col min="28" max="28" width="10.33203125" customWidth="1"/>
    <col min="29" max="33" width="6.5" customWidth="1"/>
    <col min="34" max="34" width="8.33203125" customWidth="1"/>
    <col min="35" max="35" width="7.5" customWidth="1"/>
    <col min="36" max="36" width="8.6640625" customWidth="1"/>
    <col min="37" max="46" width="8" customWidth="1"/>
    <col min="47" max="47" width="7.5" customWidth="1"/>
    <col min="48" max="48" width="9.5" customWidth="1"/>
    <col min="49" max="55" width="9.33203125" customWidth="1"/>
    <col min="56" max="56" width="12.6640625" customWidth="1"/>
    <col min="57" max="57" width="9.33203125" customWidth="1"/>
    <col min="58" max="58" width="6.5" customWidth="1"/>
    <col min="59" max="68" width="10.6640625" customWidth="1"/>
    <col min="69" max="69" width="9.1640625" customWidth="1"/>
    <col min="70" max="70" width="8.33203125" customWidth="1"/>
    <col min="71" max="71" width="9.83203125" customWidth="1"/>
    <col min="72" max="72" width="12.33203125" customWidth="1"/>
    <col min="73" max="73" width="8.33203125" bestFit="1" customWidth="1"/>
    <col min="74" max="74" width="10.33203125" customWidth="1"/>
    <col min="75" max="75" width="8" customWidth="1"/>
    <col min="76" max="76" width="8.5" customWidth="1"/>
    <col min="77" max="79" width="9.33203125" customWidth="1"/>
    <col min="80" max="82" width="6.83203125" customWidth="1"/>
    <col min="83" max="83" width="13.5" customWidth="1"/>
    <col min="84" max="84" width="6.83203125" customWidth="1"/>
    <col min="85" max="85" width="7.83203125" bestFit="1" customWidth="1"/>
    <col min="86" max="88" width="8.33203125" bestFit="1" customWidth="1"/>
    <col min="89" max="89" width="13" customWidth="1"/>
    <col min="90" max="93" width="8.33203125" bestFit="1" customWidth="1"/>
    <col min="94" max="94" width="14.6640625" customWidth="1"/>
    <col min="95" max="95" width="8" bestFit="1" customWidth="1"/>
    <col min="96" max="103" width="8.6640625" bestFit="1" customWidth="1"/>
    <col min="104" max="104" width="12.6640625" bestFit="1" customWidth="1"/>
    <col min="105" max="106" width="12" customWidth="1"/>
  </cols>
  <sheetData>
    <row r="1" spans="1:86" ht="15.75" customHeight="1" x14ac:dyDescent="0.2">
      <c r="B1" s="46" t="s">
        <v>115</v>
      </c>
    </row>
    <row r="2" spans="1:86" ht="15.75" customHeight="1" x14ac:dyDescent="0.2">
      <c r="B2" s="1" t="s">
        <v>0</v>
      </c>
    </row>
    <row r="3" spans="1:86" ht="15.75" customHeight="1" x14ac:dyDescent="0.2">
      <c r="B3" s="1"/>
      <c r="C3" s="2"/>
    </row>
    <row r="4" spans="1:86" ht="15.75" customHeight="1" thickBot="1" x14ac:dyDescent="0.25"/>
    <row r="5" spans="1:86" ht="15.75" customHeight="1" x14ac:dyDescent="0.2">
      <c r="C5" s="31">
        <v>2025</v>
      </c>
      <c r="D5" s="32"/>
      <c r="E5" s="32"/>
      <c r="F5" s="32"/>
      <c r="G5" s="32"/>
      <c r="H5" s="32"/>
      <c r="I5" s="31">
        <v>2026</v>
      </c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3"/>
      <c r="AU5" s="21"/>
      <c r="AV5" s="21"/>
      <c r="AW5" s="21"/>
      <c r="AX5" s="21"/>
      <c r="AY5" s="21"/>
      <c r="AZ5" s="28"/>
      <c r="BA5" s="28"/>
      <c r="BB5" s="28"/>
      <c r="BC5" s="28"/>
      <c r="BD5" s="28"/>
      <c r="BE5" s="28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37"/>
      <c r="CC5" s="37"/>
      <c r="CD5" s="37"/>
      <c r="CE5" s="37"/>
      <c r="CF5" s="37"/>
      <c r="CH5" s="3"/>
    </row>
    <row r="6" spans="1:86" ht="15.75" customHeight="1" thickBot="1" x14ac:dyDescent="0.25">
      <c r="C6" s="34"/>
      <c r="D6" s="35"/>
      <c r="E6" s="35"/>
      <c r="F6" s="35"/>
      <c r="G6" s="35"/>
      <c r="H6" s="35"/>
      <c r="I6" s="34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7"/>
      <c r="AM6" s="37"/>
      <c r="AN6" s="37"/>
      <c r="AO6" s="37"/>
      <c r="AP6" s="37"/>
      <c r="AQ6" s="37"/>
      <c r="AR6" s="37"/>
      <c r="AS6" s="37"/>
      <c r="AT6" s="39"/>
      <c r="AU6" s="21"/>
      <c r="AV6" s="21"/>
      <c r="AW6" s="21"/>
      <c r="AX6" s="21"/>
      <c r="AY6" s="21"/>
      <c r="AZ6" s="28"/>
      <c r="BA6" s="28"/>
      <c r="BB6" s="28"/>
      <c r="BC6" s="28"/>
      <c r="BD6" s="28"/>
      <c r="BE6" s="28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37"/>
      <c r="CC6" s="37"/>
      <c r="CD6" s="37"/>
      <c r="CE6" s="37"/>
      <c r="CF6" s="37"/>
      <c r="CH6" s="3"/>
    </row>
    <row r="7" spans="1:86" ht="15.75" customHeight="1" x14ac:dyDescent="0.2">
      <c r="A7" s="4"/>
      <c r="B7" s="4"/>
      <c r="C7" s="40" t="s">
        <v>1</v>
      </c>
      <c r="D7" s="41"/>
      <c r="E7" s="41"/>
      <c r="F7" s="41"/>
      <c r="G7" s="41"/>
      <c r="H7" s="42"/>
      <c r="I7" s="38" t="s">
        <v>58</v>
      </c>
      <c r="J7" s="37"/>
      <c r="K7" s="37"/>
      <c r="L7" s="37"/>
      <c r="M7" s="39"/>
      <c r="N7" s="38" t="s">
        <v>66</v>
      </c>
      <c r="O7" s="37"/>
      <c r="P7" s="39"/>
      <c r="Q7" s="38" t="s">
        <v>72</v>
      </c>
      <c r="R7" s="37"/>
      <c r="S7" s="39"/>
      <c r="T7" s="38" t="s">
        <v>79</v>
      </c>
      <c r="U7" s="37"/>
      <c r="V7" s="37"/>
      <c r="W7" s="37"/>
      <c r="X7" s="37"/>
      <c r="Y7" s="39"/>
      <c r="Z7" s="38" t="s">
        <v>87</v>
      </c>
      <c r="AA7" s="37"/>
      <c r="AB7" s="37"/>
      <c r="AC7" s="37"/>
      <c r="AD7" s="37"/>
      <c r="AE7" s="37"/>
      <c r="AF7" s="38" t="s">
        <v>97</v>
      </c>
      <c r="AG7" s="37"/>
      <c r="AH7" s="37"/>
      <c r="AI7" s="37"/>
      <c r="AJ7" s="37"/>
      <c r="AK7" s="37"/>
      <c r="AL7" s="31" t="s">
        <v>113</v>
      </c>
      <c r="AM7" s="32"/>
      <c r="AN7" s="32"/>
      <c r="AO7" s="32"/>
      <c r="AP7" s="32"/>
      <c r="AQ7" s="32"/>
      <c r="AR7" s="32"/>
      <c r="AS7" s="32"/>
      <c r="AT7" s="33"/>
      <c r="AU7" s="21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</row>
    <row r="8" spans="1:86" ht="15.75" customHeight="1" thickBot="1" x14ac:dyDescent="0.25">
      <c r="A8" s="4"/>
      <c r="B8" s="4"/>
      <c r="C8" s="43"/>
      <c r="D8" s="44"/>
      <c r="E8" s="44"/>
      <c r="F8" s="44"/>
      <c r="G8" s="44"/>
      <c r="H8" s="45"/>
      <c r="I8" s="34"/>
      <c r="J8" s="35"/>
      <c r="K8" s="35"/>
      <c r="L8" s="35"/>
      <c r="M8" s="36"/>
      <c r="N8" s="34"/>
      <c r="O8" s="35"/>
      <c r="P8" s="36"/>
      <c r="Q8" s="34"/>
      <c r="R8" s="35"/>
      <c r="S8" s="36"/>
      <c r="T8" s="34"/>
      <c r="U8" s="35"/>
      <c r="V8" s="35"/>
      <c r="W8" s="35"/>
      <c r="X8" s="35"/>
      <c r="Y8" s="36"/>
      <c r="Z8" s="34"/>
      <c r="AA8" s="35"/>
      <c r="AB8" s="35"/>
      <c r="AC8" s="35"/>
      <c r="AD8" s="35"/>
      <c r="AE8" s="35"/>
      <c r="AF8" s="34"/>
      <c r="AG8" s="35"/>
      <c r="AH8" s="35"/>
      <c r="AI8" s="35"/>
      <c r="AJ8" s="35"/>
      <c r="AK8" s="35"/>
      <c r="AL8" s="34"/>
      <c r="AM8" s="35"/>
      <c r="AN8" s="35"/>
      <c r="AO8" s="35"/>
      <c r="AP8" s="35"/>
      <c r="AQ8" s="35"/>
      <c r="AR8" s="35"/>
      <c r="AS8" s="35"/>
      <c r="AT8" s="36"/>
      <c r="AU8" s="21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</row>
    <row r="9" spans="1:86" ht="18" customHeight="1" x14ac:dyDescent="0.2">
      <c r="B9" s="5" t="s">
        <v>2</v>
      </c>
      <c r="C9" s="6" t="s">
        <v>17</v>
      </c>
      <c r="D9" s="6" t="s">
        <v>18</v>
      </c>
      <c r="E9" s="7" t="s">
        <v>19</v>
      </c>
      <c r="F9" s="6" t="s">
        <v>20</v>
      </c>
      <c r="G9" s="6" t="s">
        <v>21</v>
      </c>
      <c r="H9" s="7" t="s">
        <v>22</v>
      </c>
      <c r="I9" s="12" t="s">
        <v>3</v>
      </c>
      <c r="J9" s="12" t="s">
        <v>4</v>
      </c>
      <c r="K9" s="12" t="s">
        <v>5</v>
      </c>
      <c r="L9" s="12" t="s">
        <v>6</v>
      </c>
      <c r="M9" s="13" t="s">
        <v>7</v>
      </c>
      <c r="N9" s="25" t="s">
        <v>8</v>
      </c>
      <c r="O9" s="25" t="s">
        <v>9</v>
      </c>
      <c r="P9" s="25" t="s">
        <v>10</v>
      </c>
      <c r="Q9" s="26" t="s">
        <v>69</v>
      </c>
      <c r="R9" s="26" t="s">
        <v>70</v>
      </c>
      <c r="S9" s="26" t="s">
        <v>71</v>
      </c>
      <c r="T9" s="26" t="s">
        <v>73</v>
      </c>
      <c r="U9" s="26" t="s">
        <v>74</v>
      </c>
      <c r="V9" s="26" t="s">
        <v>75</v>
      </c>
      <c r="W9" s="26" t="s">
        <v>76</v>
      </c>
      <c r="X9" s="26" t="s">
        <v>77</v>
      </c>
      <c r="Y9" s="12" t="s">
        <v>78</v>
      </c>
      <c r="Z9" s="12" t="s">
        <v>82</v>
      </c>
      <c r="AA9" s="12" t="s">
        <v>83</v>
      </c>
      <c r="AB9" s="12" t="s">
        <v>84</v>
      </c>
      <c r="AC9" s="13" t="s">
        <v>85</v>
      </c>
      <c r="AD9" s="25" t="s">
        <v>86</v>
      </c>
      <c r="AE9" s="25" t="s">
        <v>11</v>
      </c>
      <c r="AF9" s="25" t="s">
        <v>88</v>
      </c>
      <c r="AG9" s="26" t="s">
        <v>89</v>
      </c>
      <c r="AH9" s="26" t="s">
        <v>90</v>
      </c>
      <c r="AI9" s="26" t="s">
        <v>91</v>
      </c>
      <c r="AJ9" s="26" t="s">
        <v>92</v>
      </c>
      <c r="AK9" s="26" t="s">
        <v>12</v>
      </c>
      <c r="AL9" s="25" t="s">
        <v>109</v>
      </c>
      <c r="AM9" s="26" t="s">
        <v>110</v>
      </c>
      <c r="AN9" s="26" t="s">
        <v>111</v>
      </c>
      <c r="AO9" s="26" t="s">
        <v>112</v>
      </c>
      <c r="AP9" s="26" t="s">
        <v>13</v>
      </c>
      <c r="AQ9" s="26" t="s">
        <v>14</v>
      </c>
      <c r="AR9" s="25" t="s">
        <v>15</v>
      </c>
      <c r="AS9" s="26" t="s">
        <v>16</v>
      </c>
      <c r="AT9" s="26" t="s">
        <v>17</v>
      </c>
      <c r="AU9" s="8" t="s">
        <v>23</v>
      </c>
      <c r="AV9" s="9" t="s">
        <v>24</v>
      </c>
      <c r="AW9" s="5" t="s">
        <v>25</v>
      </c>
      <c r="AX9" s="9" t="s">
        <v>26</v>
      </c>
      <c r="AY9" s="5" t="s">
        <v>27</v>
      </c>
      <c r="AZ9" s="9" t="s">
        <v>28</v>
      </c>
      <c r="BA9" s="5" t="s">
        <v>29</v>
      </c>
      <c r="BB9" s="5" t="s">
        <v>30</v>
      </c>
      <c r="BC9" s="5" t="s">
        <v>114</v>
      </c>
      <c r="BD9" s="5" t="s">
        <v>31</v>
      </c>
    </row>
    <row r="10" spans="1:86" ht="15.75" customHeight="1" x14ac:dyDescent="0.2">
      <c r="A10" s="1">
        <v>1</v>
      </c>
      <c r="B10" s="5" t="s">
        <v>32</v>
      </c>
      <c r="C10" s="8">
        <v>1</v>
      </c>
      <c r="D10" s="8">
        <v>1</v>
      </c>
      <c r="E10" s="8">
        <v>1</v>
      </c>
      <c r="F10" s="8">
        <v>1</v>
      </c>
      <c r="G10" s="8">
        <v>1</v>
      </c>
      <c r="H10" s="8">
        <v>1</v>
      </c>
      <c r="I10" s="14">
        <v>1</v>
      </c>
      <c r="J10" s="14">
        <v>1</v>
      </c>
      <c r="K10" s="14">
        <v>3</v>
      </c>
      <c r="L10" s="14">
        <v>1</v>
      </c>
      <c r="M10" s="22">
        <v>1</v>
      </c>
      <c r="N10" s="14">
        <v>3</v>
      </c>
      <c r="O10" s="14">
        <v>1</v>
      </c>
      <c r="P10" s="14">
        <v>2</v>
      </c>
      <c r="Q10" s="14">
        <v>1</v>
      </c>
      <c r="R10" s="14">
        <v>1</v>
      </c>
      <c r="S10" s="14">
        <v>2</v>
      </c>
      <c r="T10" s="14">
        <v>25</v>
      </c>
      <c r="U10" s="14">
        <v>25</v>
      </c>
      <c r="V10" s="14">
        <v>25</v>
      </c>
      <c r="W10" s="14">
        <v>25</v>
      </c>
      <c r="X10" s="14">
        <v>25</v>
      </c>
      <c r="Y10" s="14">
        <v>25</v>
      </c>
      <c r="Z10" s="14">
        <v>1</v>
      </c>
      <c r="AA10" s="14">
        <v>1</v>
      </c>
      <c r="AB10" s="14">
        <v>1</v>
      </c>
      <c r="AC10" s="14">
        <v>2</v>
      </c>
      <c r="AD10" s="14">
        <v>1</v>
      </c>
      <c r="AE10" s="14">
        <v>1</v>
      </c>
      <c r="AF10" s="14">
        <v>1</v>
      </c>
      <c r="AG10" s="14">
        <v>3</v>
      </c>
      <c r="AH10" s="14">
        <v>1</v>
      </c>
      <c r="AI10" s="14">
        <v>2</v>
      </c>
      <c r="AJ10" s="14">
        <v>1</v>
      </c>
      <c r="AK10" s="14">
        <v>1</v>
      </c>
      <c r="AL10" s="10">
        <v>1</v>
      </c>
      <c r="AM10" s="10">
        <v>3</v>
      </c>
      <c r="AN10" s="10">
        <v>2</v>
      </c>
      <c r="AO10" s="10">
        <v>3</v>
      </c>
      <c r="AP10" s="10">
        <v>1</v>
      </c>
      <c r="AQ10" s="10">
        <v>2</v>
      </c>
      <c r="AR10" s="10">
        <v>3</v>
      </c>
      <c r="AS10" s="10">
        <v>1</v>
      </c>
      <c r="AT10" s="10">
        <v>1</v>
      </c>
      <c r="AU10" s="11">
        <f>SUM(C10:AT10)</f>
        <v>206</v>
      </c>
      <c r="AV10" s="5">
        <f>LARGE(C10:AT10, 1)</f>
        <v>25</v>
      </c>
      <c r="AW10" s="5">
        <f>LARGE(C10:AT10, 2)</f>
        <v>25</v>
      </c>
      <c r="AX10" s="5">
        <f>LARGE(C10:AT10, 3)</f>
        <v>25</v>
      </c>
      <c r="AY10" s="5">
        <f>LARGE(C10:AT10, 4)</f>
        <v>25</v>
      </c>
      <c r="AZ10" s="5">
        <f>LARGE(C10:AT10, 5)</f>
        <v>25</v>
      </c>
      <c r="BA10" s="5">
        <f>LARGE(C10:AT10, 6)</f>
        <v>25</v>
      </c>
      <c r="BB10" s="5">
        <f>LARGE(C10:AT10, 7)</f>
        <v>3</v>
      </c>
      <c r="BC10" s="5">
        <f>LARGE(C10:AT10, 8)</f>
        <v>3</v>
      </c>
      <c r="BD10" s="5">
        <f>AU10-AV10-AW10-AX10-AY10-AZ10-BA10-BB10-BC10</f>
        <v>50</v>
      </c>
    </row>
    <row r="11" spans="1:86" ht="15.75" customHeight="1" x14ac:dyDescent="0.2">
      <c r="A11" s="1">
        <v>2</v>
      </c>
      <c r="B11" s="5" t="s">
        <v>39</v>
      </c>
      <c r="C11" s="10">
        <v>2</v>
      </c>
      <c r="D11" s="10">
        <v>2</v>
      </c>
      <c r="E11" s="10">
        <v>2</v>
      </c>
      <c r="F11" s="10">
        <v>3</v>
      </c>
      <c r="G11" s="8">
        <v>14</v>
      </c>
      <c r="H11" s="8">
        <v>14</v>
      </c>
      <c r="I11" s="14">
        <v>4</v>
      </c>
      <c r="J11" s="14">
        <v>3</v>
      </c>
      <c r="K11" s="14">
        <v>7</v>
      </c>
      <c r="L11" s="14">
        <v>4</v>
      </c>
      <c r="M11" s="22">
        <v>3</v>
      </c>
      <c r="N11" s="14">
        <v>4</v>
      </c>
      <c r="O11" s="14">
        <v>2</v>
      </c>
      <c r="P11" s="14">
        <v>10</v>
      </c>
      <c r="Q11" s="14">
        <v>3</v>
      </c>
      <c r="R11" s="14">
        <v>2</v>
      </c>
      <c r="S11" s="14">
        <v>3</v>
      </c>
      <c r="T11" s="14">
        <v>1</v>
      </c>
      <c r="U11" s="14">
        <v>2</v>
      </c>
      <c r="V11" s="14">
        <v>4</v>
      </c>
      <c r="W11" s="14">
        <v>4</v>
      </c>
      <c r="X11" s="14">
        <v>2</v>
      </c>
      <c r="Y11" s="14">
        <v>4</v>
      </c>
      <c r="Z11" s="14">
        <v>5</v>
      </c>
      <c r="AA11" s="14">
        <v>6</v>
      </c>
      <c r="AB11" s="14">
        <v>3</v>
      </c>
      <c r="AC11" s="14">
        <v>1</v>
      </c>
      <c r="AD11" s="14">
        <v>2</v>
      </c>
      <c r="AE11" s="14">
        <v>2</v>
      </c>
      <c r="AF11" s="14">
        <v>3</v>
      </c>
      <c r="AG11" s="14">
        <v>5</v>
      </c>
      <c r="AH11" s="14">
        <v>3</v>
      </c>
      <c r="AI11" s="14">
        <v>1</v>
      </c>
      <c r="AJ11" s="14">
        <v>3</v>
      </c>
      <c r="AK11" s="14">
        <v>3</v>
      </c>
      <c r="AL11" s="10">
        <v>4</v>
      </c>
      <c r="AM11" s="10">
        <v>4</v>
      </c>
      <c r="AN11" s="10">
        <v>7</v>
      </c>
      <c r="AO11" s="10">
        <v>2</v>
      </c>
      <c r="AP11" s="10">
        <v>2</v>
      </c>
      <c r="AQ11" s="10">
        <v>3</v>
      </c>
      <c r="AR11" s="10">
        <v>4</v>
      </c>
      <c r="AS11" s="10">
        <v>3</v>
      </c>
      <c r="AT11" s="10">
        <v>3</v>
      </c>
      <c r="AU11" s="11">
        <f>SUM(C11:AT11)</f>
        <v>168</v>
      </c>
      <c r="AV11" s="5">
        <f>LARGE(C11:AT11, 1)</f>
        <v>14</v>
      </c>
      <c r="AW11" s="5">
        <f>LARGE(C11:AT11, 2)</f>
        <v>14</v>
      </c>
      <c r="AX11" s="5">
        <f>LARGE(C11:AT11, 3)</f>
        <v>10</v>
      </c>
      <c r="AY11" s="5">
        <f>LARGE(C11:AT11, 4)</f>
        <v>7</v>
      </c>
      <c r="AZ11" s="5">
        <f>LARGE(C11:AT11, 5)</f>
        <v>7</v>
      </c>
      <c r="BA11" s="5">
        <f>LARGE(C11:AT11, 6)</f>
        <v>6</v>
      </c>
      <c r="BB11" s="5">
        <f>LARGE(C11:AT11, 7)</f>
        <v>5</v>
      </c>
      <c r="BC11" s="5">
        <f>LARGE(C11:AT11, 8)</f>
        <v>5</v>
      </c>
      <c r="BD11" s="5">
        <f>AU11-AV11-AW11-AX11-AY11-AZ11-BA11-BB11-BC11</f>
        <v>100</v>
      </c>
    </row>
    <row r="12" spans="1:86" ht="15.75" customHeight="1" x14ac:dyDescent="0.2">
      <c r="A12" s="1">
        <v>3</v>
      </c>
      <c r="B12" s="5" t="s">
        <v>37</v>
      </c>
      <c r="C12" s="10">
        <v>4</v>
      </c>
      <c r="D12" s="10">
        <v>3</v>
      </c>
      <c r="E12" s="10">
        <v>14</v>
      </c>
      <c r="F12" s="10">
        <v>2</v>
      </c>
      <c r="G12" s="10">
        <v>14</v>
      </c>
      <c r="H12" s="10">
        <v>2</v>
      </c>
      <c r="I12" s="14">
        <v>2</v>
      </c>
      <c r="J12" s="15">
        <v>9</v>
      </c>
      <c r="K12" s="14">
        <v>2</v>
      </c>
      <c r="L12" s="14">
        <v>3</v>
      </c>
      <c r="M12" s="22">
        <v>2</v>
      </c>
      <c r="N12" s="14">
        <v>7</v>
      </c>
      <c r="O12" s="14">
        <v>5</v>
      </c>
      <c r="P12" s="14">
        <v>6</v>
      </c>
      <c r="Q12" s="14">
        <v>9</v>
      </c>
      <c r="R12" s="14">
        <v>11</v>
      </c>
      <c r="S12" s="14">
        <v>5</v>
      </c>
      <c r="T12" s="14">
        <v>7</v>
      </c>
      <c r="U12" s="14">
        <v>5</v>
      </c>
      <c r="V12" s="14">
        <v>2</v>
      </c>
      <c r="W12" s="14">
        <v>1</v>
      </c>
      <c r="X12" s="14">
        <v>13</v>
      </c>
      <c r="Y12" s="14">
        <v>1</v>
      </c>
      <c r="Z12" s="14">
        <v>21</v>
      </c>
      <c r="AA12" s="14">
        <v>21</v>
      </c>
      <c r="AB12" s="14">
        <v>21</v>
      </c>
      <c r="AC12" s="14">
        <v>21</v>
      </c>
      <c r="AD12" s="14">
        <v>21</v>
      </c>
      <c r="AE12" s="14">
        <v>21</v>
      </c>
      <c r="AF12" s="14">
        <v>5</v>
      </c>
      <c r="AG12" s="14">
        <v>4</v>
      </c>
      <c r="AH12" s="14">
        <v>5</v>
      </c>
      <c r="AI12" s="14">
        <v>4</v>
      </c>
      <c r="AJ12" s="14">
        <v>5</v>
      </c>
      <c r="AK12" s="14">
        <v>5</v>
      </c>
      <c r="AL12" s="10">
        <v>9</v>
      </c>
      <c r="AM12" s="10">
        <v>5</v>
      </c>
      <c r="AN12" s="10">
        <v>6</v>
      </c>
      <c r="AO12" s="10">
        <v>5</v>
      </c>
      <c r="AP12" s="10">
        <v>6</v>
      </c>
      <c r="AQ12" s="10">
        <v>4</v>
      </c>
      <c r="AR12" s="10">
        <v>6</v>
      </c>
      <c r="AS12" s="10">
        <v>6</v>
      </c>
      <c r="AT12" s="10">
        <v>5</v>
      </c>
      <c r="AU12" s="11">
        <f>SUM(C12:AT12)</f>
        <v>335</v>
      </c>
      <c r="AV12" s="5">
        <f>LARGE(C12:AT12, 1)</f>
        <v>21</v>
      </c>
      <c r="AW12" s="5">
        <f>LARGE(C12:AT12, 2)</f>
        <v>21</v>
      </c>
      <c r="AX12" s="5">
        <f>LARGE(C12:AT12, 3)</f>
        <v>21</v>
      </c>
      <c r="AY12" s="5">
        <f>LARGE(C12:AT12, 4)</f>
        <v>21</v>
      </c>
      <c r="AZ12" s="5">
        <f>LARGE(C12:AT12, 5)</f>
        <v>21</v>
      </c>
      <c r="BA12" s="5">
        <f>LARGE(C12:AT12, 6)</f>
        <v>21</v>
      </c>
      <c r="BB12" s="5">
        <f>LARGE(C12:AT12, 7)</f>
        <v>14</v>
      </c>
      <c r="BC12" s="5">
        <f>LARGE(C12:AT12, 8)</f>
        <v>14</v>
      </c>
      <c r="BD12" s="5">
        <f>AU12-AV12-AW12-AX12-AY12-AZ12-BA12-BB12-BC12</f>
        <v>181</v>
      </c>
    </row>
    <row r="13" spans="1:86" ht="15.75" customHeight="1" x14ac:dyDescent="0.2">
      <c r="A13" s="1">
        <v>4</v>
      </c>
      <c r="B13" s="5" t="s">
        <v>33</v>
      </c>
      <c r="C13" s="10">
        <v>5</v>
      </c>
      <c r="D13" s="10">
        <v>14</v>
      </c>
      <c r="E13" s="10">
        <v>3</v>
      </c>
      <c r="F13" s="10">
        <v>9</v>
      </c>
      <c r="G13" s="10">
        <v>4</v>
      </c>
      <c r="H13" s="10">
        <v>3</v>
      </c>
      <c r="I13" s="15">
        <v>6</v>
      </c>
      <c r="J13" s="15">
        <v>2</v>
      </c>
      <c r="K13" s="15">
        <v>4</v>
      </c>
      <c r="L13" s="15">
        <v>2</v>
      </c>
      <c r="M13" s="23">
        <v>5</v>
      </c>
      <c r="N13" s="15">
        <v>2</v>
      </c>
      <c r="O13" s="15">
        <v>4</v>
      </c>
      <c r="P13" s="15">
        <v>5</v>
      </c>
      <c r="Q13" s="14">
        <v>5</v>
      </c>
      <c r="R13" s="14">
        <v>8</v>
      </c>
      <c r="S13" s="14">
        <v>4</v>
      </c>
      <c r="T13" s="14">
        <v>3</v>
      </c>
      <c r="U13" s="14">
        <v>1</v>
      </c>
      <c r="V13" s="14">
        <v>7</v>
      </c>
      <c r="W13" s="14">
        <v>5</v>
      </c>
      <c r="X13" s="14">
        <v>4</v>
      </c>
      <c r="Y13" s="14">
        <v>3</v>
      </c>
      <c r="Z13" s="14">
        <v>2</v>
      </c>
      <c r="AA13" s="14">
        <v>2</v>
      </c>
      <c r="AB13" s="14">
        <v>2</v>
      </c>
      <c r="AC13" s="14">
        <v>5</v>
      </c>
      <c r="AD13" s="14">
        <v>3</v>
      </c>
      <c r="AE13" s="14">
        <v>3</v>
      </c>
      <c r="AF13" s="14">
        <v>7</v>
      </c>
      <c r="AG13" s="14">
        <v>6</v>
      </c>
      <c r="AH13" s="14">
        <v>6</v>
      </c>
      <c r="AI13" s="14">
        <v>7</v>
      </c>
      <c r="AJ13" s="14">
        <v>6</v>
      </c>
      <c r="AK13" s="14">
        <v>6</v>
      </c>
      <c r="AL13" s="14">
        <v>24</v>
      </c>
      <c r="AM13" s="14">
        <v>24</v>
      </c>
      <c r="AN13" s="14">
        <v>24</v>
      </c>
      <c r="AO13" s="14">
        <v>24</v>
      </c>
      <c r="AP13" s="14">
        <v>24</v>
      </c>
      <c r="AQ13" s="14">
        <v>24</v>
      </c>
      <c r="AR13" s="14">
        <v>24</v>
      </c>
      <c r="AS13" s="14">
        <v>24</v>
      </c>
      <c r="AT13" s="14">
        <v>24</v>
      </c>
      <c r="AU13" s="11">
        <f>SUM(C13:AT13)</f>
        <v>379</v>
      </c>
      <c r="AV13" s="5">
        <f>LARGE(C13:AT13, 1)</f>
        <v>24</v>
      </c>
      <c r="AW13" s="5">
        <f>LARGE(C13:AT13, 2)</f>
        <v>24</v>
      </c>
      <c r="AX13" s="5">
        <f>LARGE(C13:AT13, 3)</f>
        <v>24</v>
      </c>
      <c r="AY13" s="5">
        <f>LARGE(C13:AT13, 4)</f>
        <v>24</v>
      </c>
      <c r="AZ13" s="5">
        <f>LARGE(C13:AT13, 5)</f>
        <v>24</v>
      </c>
      <c r="BA13" s="5">
        <f>LARGE(C13:AT13, 6)</f>
        <v>24</v>
      </c>
      <c r="BB13" s="5">
        <f>LARGE(C13:AT13, 7)</f>
        <v>24</v>
      </c>
      <c r="BC13" s="5">
        <f>LARGE(C13:AT13, 8)</f>
        <v>24</v>
      </c>
      <c r="BD13" s="5">
        <f>AU13-AV13-AW13-AX13-AY13-AZ13-BA13-BB13-BC13</f>
        <v>187</v>
      </c>
    </row>
    <row r="14" spans="1:86" ht="15.75" customHeight="1" x14ac:dyDescent="0.2">
      <c r="A14" s="1">
        <v>5</v>
      </c>
      <c r="B14" s="5" t="s">
        <v>34</v>
      </c>
      <c r="C14" s="10">
        <v>3</v>
      </c>
      <c r="D14" s="10">
        <v>6</v>
      </c>
      <c r="E14" s="10">
        <v>5</v>
      </c>
      <c r="F14" s="10">
        <v>7</v>
      </c>
      <c r="G14" s="10">
        <v>2</v>
      </c>
      <c r="H14" s="8">
        <v>14</v>
      </c>
      <c r="I14" s="14">
        <v>3</v>
      </c>
      <c r="J14" s="14">
        <v>30</v>
      </c>
      <c r="K14" s="14">
        <v>9</v>
      </c>
      <c r="L14" s="14">
        <v>6</v>
      </c>
      <c r="M14" s="22">
        <v>16</v>
      </c>
      <c r="N14" s="14">
        <v>9</v>
      </c>
      <c r="O14" s="14">
        <v>8</v>
      </c>
      <c r="P14" s="14">
        <v>1</v>
      </c>
      <c r="Q14" s="14">
        <v>8</v>
      </c>
      <c r="R14" s="14">
        <v>5</v>
      </c>
      <c r="S14" s="14">
        <v>7</v>
      </c>
      <c r="T14" s="14">
        <v>9</v>
      </c>
      <c r="U14" s="14">
        <v>8</v>
      </c>
      <c r="V14" s="14">
        <v>25</v>
      </c>
      <c r="W14" s="14">
        <v>25</v>
      </c>
      <c r="X14" s="14">
        <v>1</v>
      </c>
      <c r="Y14" s="14">
        <v>2</v>
      </c>
      <c r="Z14" s="14">
        <v>4</v>
      </c>
      <c r="AA14" s="14">
        <v>7</v>
      </c>
      <c r="AB14" s="14">
        <v>6</v>
      </c>
      <c r="AC14" s="14">
        <v>7</v>
      </c>
      <c r="AD14" s="14">
        <v>4</v>
      </c>
      <c r="AE14" s="14">
        <v>4</v>
      </c>
      <c r="AF14" s="14">
        <v>12</v>
      </c>
      <c r="AG14" s="14">
        <v>9</v>
      </c>
      <c r="AH14" s="14">
        <v>8</v>
      </c>
      <c r="AI14" s="14">
        <v>8</v>
      </c>
      <c r="AJ14" s="14">
        <v>9</v>
      </c>
      <c r="AK14" s="14">
        <v>12</v>
      </c>
      <c r="AL14" s="10">
        <v>2</v>
      </c>
      <c r="AM14" s="10">
        <v>2</v>
      </c>
      <c r="AN14" s="10">
        <v>5</v>
      </c>
      <c r="AO14" s="10">
        <v>4</v>
      </c>
      <c r="AP14" s="10">
        <v>5</v>
      </c>
      <c r="AQ14" s="10">
        <v>5</v>
      </c>
      <c r="AR14" s="10">
        <v>2</v>
      </c>
      <c r="AS14" s="10">
        <v>5</v>
      </c>
      <c r="AT14" s="10">
        <v>4</v>
      </c>
      <c r="AU14" s="11">
        <f>SUM(C14:AT14)</f>
        <v>333</v>
      </c>
      <c r="AV14" s="5">
        <f>LARGE(C14:AT14, 1)</f>
        <v>30</v>
      </c>
      <c r="AW14" s="5">
        <f>LARGE(C14:AT14, 2)</f>
        <v>25</v>
      </c>
      <c r="AX14" s="5">
        <f>LARGE(C14:AT14, 3)</f>
        <v>25</v>
      </c>
      <c r="AY14" s="5">
        <f>LARGE(C14:AT14, 4)</f>
        <v>16</v>
      </c>
      <c r="AZ14" s="5">
        <f>LARGE(C14:AT14, 5)</f>
        <v>14</v>
      </c>
      <c r="BA14" s="5">
        <f>LARGE(C14:AT14, 6)</f>
        <v>12</v>
      </c>
      <c r="BB14" s="5">
        <f>LARGE(C14:AT14, 7)</f>
        <v>12</v>
      </c>
      <c r="BC14" s="5">
        <f>LARGE(C14:AT14, 8)</f>
        <v>9</v>
      </c>
      <c r="BD14" s="5">
        <f>AU14-AV14-AW14-AX14-AY14-AZ14-BA14-BB14-BC14</f>
        <v>190</v>
      </c>
    </row>
    <row r="15" spans="1:86" ht="15.75" customHeight="1" x14ac:dyDescent="0.2">
      <c r="A15" s="1">
        <v>6</v>
      </c>
      <c r="B15" s="5" t="s">
        <v>96</v>
      </c>
      <c r="C15" s="10">
        <v>7</v>
      </c>
      <c r="D15" s="10">
        <v>4</v>
      </c>
      <c r="E15" s="10">
        <v>4</v>
      </c>
      <c r="F15" s="10">
        <v>4</v>
      </c>
      <c r="G15" s="10">
        <v>3</v>
      </c>
      <c r="H15" s="8">
        <v>14</v>
      </c>
      <c r="I15" s="14">
        <v>13</v>
      </c>
      <c r="J15" s="14">
        <v>8</v>
      </c>
      <c r="K15" s="14">
        <v>1</v>
      </c>
      <c r="L15" s="14">
        <v>14</v>
      </c>
      <c r="M15" s="22">
        <v>6</v>
      </c>
      <c r="N15" s="14">
        <v>8</v>
      </c>
      <c r="O15" s="14">
        <v>7</v>
      </c>
      <c r="P15" s="14">
        <v>4</v>
      </c>
      <c r="Q15" s="14">
        <v>6</v>
      </c>
      <c r="R15" s="14">
        <v>13</v>
      </c>
      <c r="S15" s="14">
        <v>12</v>
      </c>
      <c r="T15" s="14">
        <v>2</v>
      </c>
      <c r="U15" s="14">
        <v>6</v>
      </c>
      <c r="V15" s="14">
        <v>6</v>
      </c>
      <c r="W15" s="14">
        <v>6</v>
      </c>
      <c r="X15" s="14">
        <v>9</v>
      </c>
      <c r="Y15" s="14">
        <v>9</v>
      </c>
      <c r="Z15" s="14">
        <v>6</v>
      </c>
      <c r="AA15" s="14">
        <v>4</v>
      </c>
      <c r="AB15" s="14">
        <v>4</v>
      </c>
      <c r="AC15" s="14">
        <v>3</v>
      </c>
      <c r="AD15" s="14">
        <v>6</v>
      </c>
      <c r="AE15" s="14">
        <v>5</v>
      </c>
      <c r="AF15" s="14">
        <v>9</v>
      </c>
      <c r="AG15" s="14">
        <v>10</v>
      </c>
      <c r="AH15" s="14">
        <v>11</v>
      </c>
      <c r="AI15" s="14">
        <v>9</v>
      </c>
      <c r="AJ15" s="14">
        <v>12</v>
      </c>
      <c r="AK15" s="14">
        <v>9</v>
      </c>
      <c r="AL15" s="10">
        <v>7</v>
      </c>
      <c r="AM15" s="10">
        <v>8</v>
      </c>
      <c r="AN15" s="10">
        <v>9</v>
      </c>
      <c r="AO15" s="10">
        <v>6</v>
      </c>
      <c r="AP15" s="10">
        <v>7</v>
      </c>
      <c r="AQ15" s="10">
        <v>7</v>
      </c>
      <c r="AR15" s="10">
        <v>5</v>
      </c>
      <c r="AS15" s="10">
        <v>10</v>
      </c>
      <c r="AT15" s="10">
        <v>6</v>
      </c>
      <c r="AU15" s="11">
        <f>SUM(C15:AT15)</f>
        <v>319</v>
      </c>
      <c r="AV15" s="5">
        <f>LARGE(C15:AT15, 1)</f>
        <v>14</v>
      </c>
      <c r="AW15" s="5">
        <f>LARGE(C15:AT15, 2)</f>
        <v>14</v>
      </c>
      <c r="AX15" s="5">
        <f>LARGE(C15:AT15, 3)</f>
        <v>13</v>
      </c>
      <c r="AY15" s="5">
        <f>LARGE(C15:AT15, 4)</f>
        <v>13</v>
      </c>
      <c r="AZ15" s="5">
        <f>LARGE(C15:AT15, 5)</f>
        <v>12</v>
      </c>
      <c r="BA15" s="5">
        <f>LARGE(C15:AT15, 6)</f>
        <v>12</v>
      </c>
      <c r="BB15" s="5">
        <f>LARGE(C15:AT15, 7)</f>
        <v>11</v>
      </c>
      <c r="BC15" s="5">
        <f>LARGE(C15:AT15, 8)</f>
        <v>10</v>
      </c>
      <c r="BD15" s="5">
        <f>AU15-AV15-AW15-AX15-AY15-AZ15-BA15-BB15-BC15</f>
        <v>220</v>
      </c>
    </row>
    <row r="16" spans="1:86" ht="15.75" customHeight="1" x14ac:dyDescent="0.2">
      <c r="A16" s="1">
        <v>7</v>
      </c>
      <c r="B16" s="5" t="s">
        <v>38</v>
      </c>
      <c r="C16" s="8">
        <v>14</v>
      </c>
      <c r="D16" s="8">
        <v>14</v>
      </c>
      <c r="E16" s="8">
        <v>14</v>
      </c>
      <c r="F16" s="8">
        <v>14</v>
      </c>
      <c r="G16" s="8">
        <v>14</v>
      </c>
      <c r="H16" s="8">
        <v>14</v>
      </c>
      <c r="I16" s="14">
        <v>5</v>
      </c>
      <c r="J16" s="14">
        <v>7</v>
      </c>
      <c r="K16" s="14">
        <v>8</v>
      </c>
      <c r="L16" s="14">
        <v>5</v>
      </c>
      <c r="M16" s="22">
        <v>4</v>
      </c>
      <c r="N16" s="14">
        <v>1</v>
      </c>
      <c r="O16" s="14">
        <v>6</v>
      </c>
      <c r="P16" s="14">
        <v>3</v>
      </c>
      <c r="Q16" s="14">
        <v>2</v>
      </c>
      <c r="R16" s="14">
        <v>3</v>
      </c>
      <c r="S16" s="14">
        <v>1</v>
      </c>
      <c r="T16" s="14">
        <v>5</v>
      </c>
      <c r="U16" s="14">
        <v>4</v>
      </c>
      <c r="V16" s="14">
        <v>1</v>
      </c>
      <c r="W16" s="14">
        <v>2</v>
      </c>
      <c r="X16" s="14">
        <v>3</v>
      </c>
      <c r="Y16" s="14">
        <v>5</v>
      </c>
      <c r="Z16" s="14">
        <v>3</v>
      </c>
      <c r="AA16" s="14">
        <v>3</v>
      </c>
      <c r="AB16" s="14">
        <v>5</v>
      </c>
      <c r="AC16" s="14">
        <v>6</v>
      </c>
      <c r="AD16" s="14">
        <v>5</v>
      </c>
      <c r="AE16" s="14">
        <v>21</v>
      </c>
      <c r="AF16" s="14">
        <v>13</v>
      </c>
      <c r="AG16" s="14">
        <v>30</v>
      </c>
      <c r="AH16" s="14">
        <v>9</v>
      </c>
      <c r="AI16" s="14">
        <v>10</v>
      </c>
      <c r="AJ16" s="14">
        <v>8</v>
      </c>
      <c r="AK16" s="14">
        <v>7</v>
      </c>
      <c r="AL16" s="14">
        <v>24</v>
      </c>
      <c r="AM16" s="14">
        <v>24</v>
      </c>
      <c r="AN16" s="14">
        <v>24</v>
      </c>
      <c r="AO16" s="14">
        <v>24</v>
      </c>
      <c r="AP16" s="14">
        <v>24</v>
      </c>
      <c r="AQ16" s="14">
        <v>24</v>
      </c>
      <c r="AR16" s="14">
        <v>24</v>
      </c>
      <c r="AS16" s="14">
        <v>24</v>
      </c>
      <c r="AT16" s="14">
        <v>24</v>
      </c>
      <c r="AU16" s="11">
        <f>SUM(C16:AT16)</f>
        <v>485</v>
      </c>
      <c r="AV16" s="5">
        <f>LARGE(C16:AT16, 1)</f>
        <v>30</v>
      </c>
      <c r="AW16" s="5">
        <f>LARGE(C16:AT16, 2)</f>
        <v>24</v>
      </c>
      <c r="AX16" s="5">
        <f>LARGE(C16:AT16, 3)</f>
        <v>24</v>
      </c>
      <c r="AY16" s="5">
        <f>LARGE(C16:AT16, 4)</f>
        <v>24</v>
      </c>
      <c r="AZ16" s="5">
        <f>LARGE(C16:AT16, 5)</f>
        <v>24</v>
      </c>
      <c r="BA16" s="5">
        <f>LARGE(C16:AT16, 6)</f>
        <v>24</v>
      </c>
      <c r="BB16" s="5">
        <f>LARGE(C16:AT16, 7)</f>
        <v>24</v>
      </c>
      <c r="BC16" s="5">
        <f>LARGE(C16:AT16, 8)</f>
        <v>24</v>
      </c>
      <c r="BD16" s="5">
        <f>AU16-AV16-AW16-AX16-AY16-AZ16-BA16-BB16-BC16</f>
        <v>287</v>
      </c>
    </row>
    <row r="17" spans="1:56" ht="15.75" customHeight="1" x14ac:dyDescent="0.2">
      <c r="A17" s="1">
        <v>8</v>
      </c>
      <c r="B17" s="5" t="s">
        <v>40</v>
      </c>
      <c r="C17" s="10">
        <v>9</v>
      </c>
      <c r="D17" s="10">
        <v>8</v>
      </c>
      <c r="E17" s="10">
        <v>7</v>
      </c>
      <c r="F17" s="10">
        <v>5</v>
      </c>
      <c r="G17" s="10">
        <v>5</v>
      </c>
      <c r="H17" s="10">
        <v>5</v>
      </c>
      <c r="I17" s="14">
        <v>12</v>
      </c>
      <c r="J17" s="15">
        <v>30</v>
      </c>
      <c r="K17" s="14">
        <v>5</v>
      </c>
      <c r="L17" s="14">
        <v>18</v>
      </c>
      <c r="M17" s="22">
        <v>8</v>
      </c>
      <c r="N17" s="14">
        <v>5</v>
      </c>
      <c r="O17" s="14">
        <v>16</v>
      </c>
      <c r="P17" s="14">
        <v>12</v>
      </c>
      <c r="Q17" s="14">
        <v>4</v>
      </c>
      <c r="R17" s="14">
        <v>6</v>
      </c>
      <c r="S17" s="14">
        <v>6</v>
      </c>
      <c r="T17" s="14">
        <v>6</v>
      </c>
      <c r="U17" s="14">
        <v>7</v>
      </c>
      <c r="V17" s="14">
        <v>5</v>
      </c>
      <c r="W17" s="14">
        <v>11</v>
      </c>
      <c r="X17" s="14">
        <v>7</v>
      </c>
      <c r="Y17" s="14">
        <v>10</v>
      </c>
      <c r="Z17" s="14">
        <v>9</v>
      </c>
      <c r="AA17" s="14">
        <v>9</v>
      </c>
      <c r="AB17" s="14">
        <v>9</v>
      </c>
      <c r="AC17" s="14">
        <v>4</v>
      </c>
      <c r="AD17" s="14">
        <v>8</v>
      </c>
      <c r="AE17" s="14">
        <v>8</v>
      </c>
      <c r="AF17" s="14">
        <v>17</v>
      </c>
      <c r="AG17" s="14">
        <v>13</v>
      </c>
      <c r="AH17" s="14">
        <v>16</v>
      </c>
      <c r="AI17" s="14">
        <v>16</v>
      </c>
      <c r="AJ17" s="14">
        <v>14</v>
      </c>
      <c r="AK17" s="14">
        <v>15</v>
      </c>
      <c r="AL17" s="10">
        <v>12</v>
      </c>
      <c r="AM17" s="10">
        <v>13</v>
      </c>
      <c r="AN17" s="10">
        <v>11</v>
      </c>
      <c r="AO17" s="10">
        <v>13</v>
      </c>
      <c r="AP17" s="10">
        <v>12</v>
      </c>
      <c r="AQ17" s="10">
        <v>15</v>
      </c>
      <c r="AR17" s="10">
        <v>10</v>
      </c>
      <c r="AS17" s="10">
        <v>13</v>
      </c>
      <c r="AT17" s="10">
        <v>11</v>
      </c>
      <c r="AU17" s="11">
        <f>SUM(C17:AT17)</f>
        <v>455</v>
      </c>
      <c r="AV17" s="5">
        <f>LARGE(C17:AT17, 1)</f>
        <v>30</v>
      </c>
      <c r="AW17" s="5">
        <f>LARGE(C17:AT17, 2)</f>
        <v>18</v>
      </c>
      <c r="AX17" s="5">
        <f>LARGE(C17:AT17, 3)</f>
        <v>17</v>
      </c>
      <c r="AY17" s="5">
        <f>LARGE(C17:AT17, 4)</f>
        <v>16</v>
      </c>
      <c r="AZ17" s="5">
        <f>LARGE(C17:AT17, 5)</f>
        <v>16</v>
      </c>
      <c r="BA17" s="5">
        <f>LARGE(C17:AT17, 6)</f>
        <v>16</v>
      </c>
      <c r="BB17" s="5">
        <f>LARGE(C17:AT17, 7)</f>
        <v>15</v>
      </c>
      <c r="BC17" s="5">
        <f>LARGE(C17:AT17, 8)</f>
        <v>15</v>
      </c>
      <c r="BD17" s="5">
        <f>AU17-AV17-AW17-AX17-AY17-AZ17-BA17-BB17-BC17</f>
        <v>312</v>
      </c>
    </row>
    <row r="18" spans="1:56" ht="15.75" customHeight="1" x14ac:dyDescent="0.2">
      <c r="A18" s="1">
        <v>9</v>
      </c>
      <c r="B18" s="5" t="s">
        <v>36</v>
      </c>
      <c r="C18" s="8">
        <v>14</v>
      </c>
      <c r="D18" s="8">
        <v>14</v>
      </c>
      <c r="E18" s="8">
        <v>14</v>
      </c>
      <c r="F18" s="8">
        <v>14</v>
      </c>
      <c r="G18" s="8">
        <v>14</v>
      </c>
      <c r="H18" s="8">
        <v>14</v>
      </c>
      <c r="I18" s="14">
        <v>11</v>
      </c>
      <c r="J18" s="14">
        <v>4</v>
      </c>
      <c r="K18" s="14">
        <v>10</v>
      </c>
      <c r="L18" s="14">
        <v>12</v>
      </c>
      <c r="M18" s="22">
        <v>12</v>
      </c>
      <c r="N18" s="14">
        <v>26</v>
      </c>
      <c r="O18" s="14">
        <v>26</v>
      </c>
      <c r="P18" s="14">
        <v>26</v>
      </c>
      <c r="Q18" s="14">
        <v>28</v>
      </c>
      <c r="R18" s="14">
        <v>28</v>
      </c>
      <c r="S18" s="14">
        <v>28</v>
      </c>
      <c r="T18" s="14">
        <v>14</v>
      </c>
      <c r="U18" s="14">
        <v>12</v>
      </c>
      <c r="V18" s="14">
        <v>13</v>
      </c>
      <c r="W18" s="14">
        <v>10</v>
      </c>
      <c r="X18" s="14">
        <v>8</v>
      </c>
      <c r="Y18" s="14">
        <v>8</v>
      </c>
      <c r="Z18" s="14">
        <v>21</v>
      </c>
      <c r="AA18" s="14">
        <v>21</v>
      </c>
      <c r="AB18" s="14">
        <v>21</v>
      </c>
      <c r="AC18" s="14">
        <v>21</v>
      </c>
      <c r="AD18" s="14">
        <v>21</v>
      </c>
      <c r="AE18" s="14">
        <v>21</v>
      </c>
      <c r="AF18" s="14">
        <v>8</v>
      </c>
      <c r="AG18" s="14">
        <v>8</v>
      </c>
      <c r="AH18" s="14">
        <v>10</v>
      </c>
      <c r="AI18" s="14">
        <v>6</v>
      </c>
      <c r="AJ18" s="14">
        <v>7</v>
      </c>
      <c r="AK18" s="14">
        <v>8</v>
      </c>
      <c r="AL18" s="10">
        <v>6</v>
      </c>
      <c r="AM18" s="10">
        <v>7</v>
      </c>
      <c r="AN18" s="10">
        <v>4</v>
      </c>
      <c r="AO18" s="10">
        <v>9</v>
      </c>
      <c r="AP18" s="10">
        <v>9</v>
      </c>
      <c r="AQ18" s="10">
        <v>8</v>
      </c>
      <c r="AR18" s="10">
        <v>8</v>
      </c>
      <c r="AS18" s="10">
        <v>7</v>
      </c>
      <c r="AT18" s="10">
        <v>8</v>
      </c>
      <c r="AU18" s="11">
        <f>SUM(C18:AT18)</f>
        <v>599</v>
      </c>
      <c r="AV18" s="5">
        <f>LARGE(C18:AT18, 1)</f>
        <v>28</v>
      </c>
      <c r="AW18" s="5">
        <f>LARGE(C18:AT18, 2)</f>
        <v>28</v>
      </c>
      <c r="AX18" s="5">
        <f>LARGE(C18:AT18, 3)</f>
        <v>28</v>
      </c>
      <c r="AY18" s="5">
        <f>LARGE(C18:AT18, 4)</f>
        <v>26</v>
      </c>
      <c r="AZ18" s="5">
        <f>LARGE(C18:AT18, 5)</f>
        <v>26</v>
      </c>
      <c r="BA18" s="5">
        <f>LARGE(C18:AT18, 6)</f>
        <v>26</v>
      </c>
      <c r="BB18" s="5">
        <f>LARGE(C18:AT18, 7)</f>
        <v>21</v>
      </c>
      <c r="BC18" s="5">
        <f>LARGE(C18:AT18, 8)</f>
        <v>21</v>
      </c>
      <c r="BD18" s="5">
        <f>AU18-AV18-AW18-AX18-AY18-AZ18-BA18-BB18-BC18</f>
        <v>395</v>
      </c>
    </row>
    <row r="19" spans="1:56" ht="15.75" customHeight="1" x14ac:dyDescent="0.2">
      <c r="A19" s="1">
        <v>10</v>
      </c>
      <c r="B19" s="5" t="s">
        <v>41</v>
      </c>
      <c r="C19" s="8">
        <v>14</v>
      </c>
      <c r="D19" s="8">
        <v>14</v>
      </c>
      <c r="E19" s="8">
        <v>14</v>
      </c>
      <c r="F19" s="8">
        <v>14</v>
      </c>
      <c r="G19" s="8">
        <v>14</v>
      </c>
      <c r="H19" s="8">
        <v>14</v>
      </c>
      <c r="I19" s="14">
        <v>7</v>
      </c>
      <c r="J19" s="14">
        <v>16</v>
      </c>
      <c r="K19" s="14">
        <v>17</v>
      </c>
      <c r="L19" s="14">
        <v>10</v>
      </c>
      <c r="M19" s="22">
        <v>15</v>
      </c>
      <c r="N19" s="14">
        <v>26</v>
      </c>
      <c r="O19" s="14">
        <v>26</v>
      </c>
      <c r="P19" s="14">
        <v>26</v>
      </c>
      <c r="Q19" s="14">
        <v>13</v>
      </c>
      <c r="R19" s="14">
        <v>7</v>
      </c>
      <c r="S19" s="14">
        <v>9</v>
      </c>
      <c r="T19" s="14">
        <v>13</v>
      </c>
      <c r="U19" s="14">
        <v>10</v>
      </c>
      <c r="V19" s="14">
        <v>14</v>
      </c>
      <c r="W19" s="14">
        <v>13</v>
      </c>
      <c r="X19" s="14">
        <v>12</v>
      </c>
      <c r="Y19" s="14">
        <v>6</v>
      </c>
      <c r="Z19" s="14">
        <v>8</v>
      </c>
      <c r="AA19" s="14">
        <v>8</v>
      </c>
      <c r="AB19" s="14">
        <v>7</v>
      </c>
      <c r="AC19" s="14">
        <v>21</v>
      </c>
      <c r="AD19" s="14">
        <v>21</v>
      </c>
      <c r="AE19" s="14">
        <v>21</v>
      </c>
      <c r="AF19" s="14">
        <v>10</v>
      </c>
      <c r="AG19" s="14">
        <v>11</v>
      </c>
      <c r="AH19" s="14">
        <v>14</v>
      </c>
      <c r="AI19" s="14">
        <v>11</v>
      </c>
      <c r="AJ19" s="14">
        <v>10</v>
      </c>
      <c r="AK19" s="14">
        <v>11</v>
      </c>
      <c r="AL19" s="10">
        <v>11</v>
      </c>
      <c r="AM19" s="10">
        <v>10</v>
      </c>
      <c r="AN19" s="10">
        <v>10</v>
      </c>
      <c r="AO19" s="10">
        <v>10</v>
      </c>
      <c r="AP19" s="10">
        <v>10</v>
      </c>
      <c r="AQ19" s="10">
        <v>10</v>
      </c>
      <c r="AR19" s="10">
        <v>24</v>
      </c>
      <c r="AS19" s="10">
        <v>24</v>
      </c>
      <c r="AT19" s="10">
        <v>24</v>
      </c>
      <c r="AU19" s="11">
        <f>SUM(C19:AT19)</f>
        <v>610</v>
      </c>
      <c r="AV19" s="5">
        <f>LARGE(C19:AT19, 1)</f>
        <v>26</v>
      </c>
      <c r="AW19" s="5">
        <f>LARGE(C19:AT19, 2)</f>
        <v>26</v>
      </c>
      <c r="AX19" s="5">
        <f>LARGE(C19:AT19, 3)</f>
        <v>26</v>
      </c>
      <c r="AY19" s="5">
        <f>LARGE(C19:AT19, 4)</f>
        <v>24</v>
      </c>
      <c r="AZ19" s="5">
        <f>LARGE(C19:AT19, 5)</f>
        <v>24</v>
      </c>
      <c r="BA19" s="5">
        <f>LARGE(C19:AT19, 6)</f>
        <v>24</v>
      </c>
      <c r="BB19" s="5">
        <f>LARGE(C19:AT19, 7)</f>
        <v>21</v>
      </c>
      <c r="BC19" s="5">
        <f>LARGE(C19:AT19, 8)</f>
        <v>21</v>
      </c>
      <c r="BD19" s="5">
        <f>AU19-AV19-AW19-AX19-AY19-AZ19-BA19-BB19-BC19</f>
        <v>418</v>
      </c>
    </row>
    <row r="20" spans="1:56" ht="15.75" customHeight="1" x14ac:dyDescent="0.2">
      <c r="A20" s="1">
        <v>11</v>
      </c>
      <c r="B20" s="5" t="s">
        <v>42</v>
      </c>
      <c r="C20" s="10">
        <v>8</v>
      </c>
      <c r="D20" s="10">
        <v>9</v>
      </c>
      <c r="E20" s="10">
        <v>9</v>
      </c>
      <c r="F20" s="10">
        <v>8</v>
      </c>
      <c r="G20" s="10">
        <v>14</v>
      </c>
      <c r="H20" s="10">
        <v>14</v>
      </c>
      <c r="I20" s="15">
        <v>30</v>
      </c>
      <c r="J20" s="14">
        <v>6</v>
      </c>
      <c r="K20" s="14">
        <v>14</v>
      </c>
      <c r="L20" s="14">
        <v>15</v>
      </c>
      <c r="M20" s="22">
        <v>17</v>
      </c>
      <c r="N20" s="14">
        <v>12</v>
      </c>
      <c r="O20" s="14">
        <v>15</v>
      </c>
      <c r="P20" s="14">
        <v>14</v>
      </c>
      <c r="Q20" s="14">
        <v>12</v>
      </c>
      <c r="R20" s="14">
        <v>9</v>
      </c>
      <c r="S20" s="14">
        <v>17</v>
      </c>
      <c r="T20" s="14">
        <v>12</v>
      </c>
      <c r="U20" s="14">
        <v>13</v>
      </c>
      <c r="V20" s="14">
        <v>8</v>
      </c>
      <c r="W20" s="14">
        <v>25</v>
      </c>
      <c r="X20" s="14">
        <v>15</v>
      </c>
      <c r="Y20" s="14">
        <v>12</v>
      </c>
      <c r="Z20" s="14">
        <v>11</v>
      </c>
      <c r="AA20" s="14">
        <v>11</v>
      </c>
      <c r="AB20" s="14">
        <v>11</v>
      </c>
      <c r="AC20" s="14">
        <v>8</v>
      </c>
      <c r="AD20" s="14">
        <v>9</v>
      </c>
      <c r="AE20" s="14">
        <v>9</v>
      </c>
      <c r="AF20" s="14">
        <v>19</v>
      </c>
      <c r="AG20" s="14">
        <v>17</v>
      </c>
      <c r="AH20" s="14">
        <v>30</v>
      </c>
      <c r="AI20" s="14">
        <v>17</v>
      </c>
      <c r="AJ20" s="14">
        <v>16</v>
      </c>
      <c r="AK20" s="14">
        <v>16</v>
      </c>
      <c r="AL20" s="10">
        <v>8</v>
      </c>
      <c r="AM20" s="10">
        <v>12</v>
      </c>
      <c r="AN20" s="10">
        <v>14</v>
      </c>
      <c r="AO20" s="10">
        <v>11</v>
      </c>
      <c r="AP20" s="10">
        <v>15</v>
      </c>
      <c r="AQ20" s="10">
        <v>14</v>
      </c>
      <c r="AR20" s="10">
        <v>14</v>
      </c>
      <c r="AS20" s="10">
        <v>24</v>
      </c>
      <c r="AT20" s="10">
        <v>12</v>
      </c>
      <c r="AU20" s="11">
        <f>SUM(C20:AT20)</f>
        <v>606</v>
      </c>
      <c r="AV20" s="5">
        <f>LARGE(C20:AT20, 1)</f>
        <v>30</v>
      </c>
      <c r="AW20" s="5">
        <f>LARGE(C20:AT20, 2)</f>
        <v>30</v>
      </c>
      <c r="AX20" s="5">
        <f>LARGE(C20:AT20, 3)</f>
        <v>25</v>
      </c>
      <c r="AY20" s="5">
        <f>LARGE(C20:AT20, 4)</f>
        <v>24</v>
      </c>
      <c r="AZ20" s="5">
        <f>LARGE(C20:AT20, 5)</f>
        <v>19</v>
      </c>
      <c r="BA20" s="5">
        <f>LARGE(C20:AT20, 6)</f>
        <v>17</v>
      </c>
      <c r="BB20" s="5">
        <f>LARGE(C20:AT20, 7)</f>
        <v>17</v>
      </c>
      <c r="BC20" s="5">
        <f>LARGE(C20:AT20, 8)</f>
        <v>17</v>
      </c>
      <c r="BD20" s="5">
        <f>AU20-AV20-AW20-AX20-AY20-AZ20-BA20-BB20-BC20</f>
        <v>427</v>
      </c>
    </row>
    <row r="21" spans="1:56" ht="15.75" customHeight="1" x14ac:dyDescent="0.2">
      <c r="A21" s="1">
        <v>12</v>
      </c>
      <c r="B21" s="5" t="s">
        <v>51</v>
      </c>
      <c r="C21" s="8">
        <v>14</v>
      </c>
      <c r="D21" s="8">
        <v>14</v>
      </c>
      <c r="E21" s="8">
        <v>14</v>
      </c>
      <c r="F21" s="8">
        <v>14</v>
      </c>
      <c r="G21" s="8">
        <v>14</v>
      </c>
      <c r="H21" s="8">
        <v>14</v>
      </c>
      <c r="I21" s="14">
        <v>16</v>
      </c>
      <c r="J21" s="14">
        <v>17</v>
      </c>
      <c r="K21" s="14">
        <v>18</v>
      </c>
      <c r="L21" s="14">
        <v>16</v>
      </c>
      <c r="M21" s="22">
        <v>18</v>
      </c>
      <c r="N21" s="14">
        <v>16</v>
      </c>
      <c r="O21" s="14">
        <v>11</v>
      </c>
      <c r="P21" s="14">
        <v>13</v>
      </c>
      <c r="Q21" s="14">
        <v>15</v>
      </c>
      <c r="R21" s="14">
        <v>28</v>
      </c>
      <c r="S21" s="14">
        <v>23</v>
      </c>
      <c r="T21" s="14">
        <v>22</v>
      </c>
      <c r="U21" s="14">
        <v>20</v>
      </c>
      <c r="V21" s="14">
        <v>16</v>
      </c>
      <c r="W21" s="14">
        <v>12</v>
      </c>
      <c r="X21" s="14">
        <v>17</v>
      </c>
      <c r="Y21" s="14">
        <v>15</v>
      </c>
      <c r="Z21" s="14">
        <v>10</v>
      </c>
      <c r="AA21" s="14">
        <v>10</v>
      </c>
      <c r="AB21" s="14">
        <v>10</v>
      </c>
      <c r="AC21" s="14">
        <v>14</v>
      </c>
      <c r="AD21" s="14">
        <v>10</v>
      </c>
      <c r="AE21" s="14">
        <v>10</v>
      </c>
      <c r="AF21" s="14">
        <v>15</v>
      </c>
      <c r="AG21" s="14">
        <v>14</v>
      </c>
      <c r="AH21" s="14">
        <v>15</v>
      </c>
      <c r="AI21" s="14">
        <v>14</v>
      </c>
      <c r="AJ21" s="14">
        <v>13</v>
      </c>
      <c r="AK21" s="14">
        <v>13</v>
      </c>
      <c r="AL21" s="10">
        <v>13</v>
      </c>
      <c r="AM21" s="10">
        <v>15</v>
      </c>
      <c r="AN21" s="10">
        <v>13</v>
      </c>
      <c r="AO21" s="10">
        <v>12</v>
      </c>
      <c r="AP21" s="10">
        <v>13</v>
      </c>
      <c r="AQ21" s="10">
        <v>11</v>
      </c>
      <c r="AR21" s="10">
        <v>11</v>
      </c>
      <c r="AS21" s="10">
        <v>11</v>
      </c>
      <c r="AT21" s="10">
        <v>10</v>
      </c>
      <c r="AU21" s="11">
        <f>SUM(C21:AT21)</f>
        <v>634</v>
      </c>
      <c r="AV21" s="5">
        <f>LARGE(C21:AT21, 1)</f>
        <v>28</v>
      </c>
      <c r="AW21" s="5">
        <f>LARGE(C21:AT21, 2)</f>
        <v>23</v>
      </c>
      <c r="AX21" s="5">
        <f>LARGE(C21:AT21, 3)</f>
        <v>22</v>
      </c>
      <c r="AY21" s="5">
        <f>LARGE(C21:AT21, 4)</f>
        <v>20</v>
      </c>
      <c r="AZ21" s="5">
        <f>LARGE(C21:AT21, 5)</f>
        <v>18</v>
      </c>
      <c r="BA21" s="5">
        <f>LARGE(C21:AT21, 6)</f>
        <v>18</v>
      </c>
      <c r="BB21" s="5">
        <f>LARGE(C21:AT21, 7)</f>
        <v>17</v>
      </c>
      <c r="BC21" s="5">
        <f>LARGE(C21:AT21, 8)</f>
        <v>17</v>
      </c>
      <c r="BD21" s="5">
        <f>AU21-AV21-AW21-AX21-AY21-AZ21-BA21-BB21-BC21</f>
        <v>471</v>
      </c>
    </row>
    <row r="22" spans="1:56" ht="15.75" customHeight="1" x14ac:dyDescent="0.2">
      <c r="A22" s="1">
        <v>13</v>
      </c>
      <c r="B22" s="5" t="s">
        <v>93</v>
      </c>
      <c r="C22" s="8">
        <v>14</v>
      </c>
      <c r="D22" s="8">
        <v>14</v>
      </c>
      <c r="E22" s="8">
        <v>14</v>
      </c>
      <c r="F22" s="8">
        <v>14</v>
      </c>
      <c r="G22" s="8">
        <v>14</v>
      </c>
      <c r="H22" s="8">
        <v>14</v>
      </c>
      <c r="I22" s="14">
        <v>30</v>
      </c>
      <c r="J22" s="14">
        <v>30</v>
      </c>
      <c r="K22" s="14">
        <v>30</v>
      </c>
      <c r="L22" s="14">
        <v>30</v>
      </c>
      <c r="M22" s="22">
        <v>30</v>
      </c>
      <c r="N22" s="14">
        <v>26</v>
      </c>
      <c r="O22" s="14">
        <v>26</v>
      </c>
      <c r="P22" s="14">
        <v>26</v>
      </c>
      <c r="Q22" s="14">
        <v>28</v>
      </c>
      <c r="R22" s="14">
        <v>28</v>
      </c>
      <c r="S22" s="14">
        <v>28</v>
      </c>
      <c r="T22" s="14">
        <v>25</v>
      </c>
      <c r="U22" s="14">
        <v>25</v>
      </c>
      <c r="V22" s="14">
        <v>25</v>
      </c>
      <c r="W22" s="14">
        <v>25</v>
      </c>
      <c r="X22" s="14">
        <v>25</v>
      </c>
      <c r="Y22" s="14">
        <v>25</v>
      </c>
      <c r="Z22" s="14">
        <v>21</v>
      </c>
      <c r="AA22" s="14">
        <v>21</v>
      </c>
      <c r="AB22" s="14">
        <v>21</v>
      </c>
      <c r="AC22" s="14">
        <v>21</v>
      </c>
      <c r="AD22" s="14">
        <v>21</v>
      </c>
      <c r="AE22" s="14">
        <v>21</v>
      </c>
      <c r="AF22" s="14">
        <v>4</v>
      </c>
      <c r="AG22" s="14">
        <v>2</v>
      </c>
      <c r="AH22" s="14">
        <v>4</v>
      </c>
      <c r="AI22" s="14">
        <v>5</v>
      </c>
      <c r="AJ22" s="14">
        <v>2</v>
      </c>
      <c r="AK22" s="14">
        <v>2</v>
      </c>
      <c r="AL22" s="10">
        <v>3</v>
      </c>
      <c r="AM22" s="10">
        <v>1</v>
      </c>
      <c r="AN22" s="10">
        <v>1</v>
      </c>
      <c r="AO22" s="10">
        <v>1</v>
      </c>
      <c r="AP22" s="10">
        <v>3</v>
      </c>
      <c r="AQ22" s="10">
        <v>1</v>
      </c>
      <c r="AR22" s="10">
        <v>1</v>
      </c>
      <c r="AS22" s="10">
        <v>2</v>
      </c>
      <c r="AT22" s="10">
        <v>2</v>
      </c>
      <c r="AU22" s="11">
        <f>SUM(C22:AT22)</f>
        <v>706</v>
      </c>
      <c r="AV22" s="5">
        <f>LARGE(C22:AT22, 1)</f>
        <v>30</v>
      </c>
      <c r="AW22" s="5">
        <f>LARGE(C22:AT22, 2)</f>
        <v>30</v>
      </c>
      <c r="AX22" s="5">
        <f>LARGE(C22:AT22, 3)</f>
        <v>30</v>
      </c>
      <c r="AY22" s="5">
        <f>LARGE(C22:AT22, 4)</f>
        <v>30</v>
      </c>
      <c r="AZ22" s="5">
        <f>LARGE(C22:AT22, 5)</f>
        <v>30</v>
      </c>
      <c r="BA22" s="5">
        <f>LARGE(C22:AT22, 6)</f>
        <v>28</v>
      </c>
      <c r="BB22" s="5">
        <f>LARGE(C22:AT22, 7)</f>
        <v>28</v>
      </c>
      <c r="BC22" s="5">
        <f>LARGE(C22:AT22, 8)</f>
        <v>28</v>
      </c>
      <c r="BD22" s="5">
        <f>AU22-AV22-AW22-AX22-AY22-AZ22-BA22-BB22-BC22</f>
        <v>472</v>
      </c>
    </row>
    <row r="23" spans="1:56" ht="15.75" customHeight="1" x14ac:dyDescent="0.2">
      <c r="A23" s="1">
        <v>14</v>
      </c>
      <c r="B23" s="5" t="s">
        <v>35</v>
      </c>
      <c r="C23" s="10">
        <v>6</v>
      </c>
      <c r="D23" s="10">
        <v>5</v>
      </c>
      <c r="E23" s="10">
        <v>6</v>
      </c>
      <c r="F23" s="10">
        <v>6</v>
      </c>
      <c r="G23" s="10">
        <v>6</v>
      </c>
      <c r="H23" s="10">
        <v>14</v>
      </c>
      <c r="I23" s="15">
        <v>30</v>
      </c>
      <c r="J23" s="15">
        <v>30</v>
      </c>
      <c r="K23" s="14">
        <v>11</v>
      </c>
      <c r="L23" s="14">
        <v>8</v>
      </c>
      <c r="M23" s="22">
        <v>7</v>
      </c>
      <c r="N23" s="14">
        <v>10</v>
      </c>
      <c r="O23" s="14">
        <v>3</v>
      </c>
      <c r="P23" s="14">
        <v>8</v>
      </c>
      <c r="Q23" s="14">
        <v>28</v>
      </c>
      <c r="R23" s="14">
        <v>28</v>
      </c>
      <c r="S23" s="14">
        <v>28</v>
      </c>
      <c r="T23" s="14">
        <v>8</v>
      </c>
      <c r="U23" s="14">
        <v>11</v>
      </c>
      <c r="V23" s="14">
        <v>11</v>
      </c>
      <c r="W23" s="14">
        <v>9</v>
      </c>
      <c r="X23" s="14">
        <v>5</v>
      </c>
      <c r="Y23" s="14">
        <v>25</v>
      </c>
      <c r="Z23" s="14">
        <v>21</v>
      </c>
      <c r="AA23" s="14">
        <v>21</v>
      </c>
      <c r="AB23" s="14">
        <v>21</v>
      </c>
      <c r="AC23" s="14">
        <v>21</v>
      </c>
      <c r="AD23" s="14">
        <v>21</v>
      </c>
      <c r="AE23" s="14">
        <v>21</v>
      </c>
      <c r="AF23" s="14">
        <v>11</v>
      </c>
      <c r="AG23" s="14">
        <v>15</v>
      </c>
      <c r="AH23" s="14">
        <v>13</v>
      </c>
      <c r="AI23" s="14">
        <v>12</v>
      </c>
      <c r="AJ23" s="14">
        <v>11</v>
      </c>
      <c r="AK23" s="14">
        <v>10</v>
      </c>
      <c r="AL23" s="14">
        <v>24</v>
      </c>
      <c r="AM23" s="14">
        <v>24</v>
      </c>
      <c r="AN23" s="14">
        <v>24</v>
      </c>
      <c r="AO23" s="14">
        <v>24</v>
      </c>
      <c r="AP23" s="14">
        <v>24</v>
      </c>
      <c r="AQ23" s="14">
        <v>24</v>
      </c>
      <c r="AR23" s="14">
        <v>24</v>
      </c>
      <c r="AS23" s="14">
        <v>24</v>
      </c>
      <c r="AT23" s="14">
        <v>24</v>
      </c>
      <c r="AU23" s="11">
        <f>SUM(C23:AT23)</f>
        <v>717</v>
      </c>
      <c r="AV23" s="5">
        <f>LARGE(C23:AT23, 1)</f>
        <v>30</v>
      </c>
      <c r="AW23" s="5">
        <f>LARGE(C23:AT23, 2)</f>
        <v>30</v>
      </c>
      <c r="AX23" s="5">
        <f>LARGE(C23:AT23, 3)</f>
        <v>28</v>
      </c>
      <c r="AY23" s="5">
        <f>LARGE(C23:AT23, 4)</f>
        <v>28</v>
      </c>
      <c r="AZ23" s="5">
        <f>LARGE(C23:AT23, 5)</f>
        <v>28</v>
      </c>
      <c r="BA23" s="5">
        <f>LARGE(C23:AT23, 6)</f>
        <v>25</v>
      </c>
      <c r="BB23" s="5">
        <f>LARGE(C23:AT23, 7)</f>
        <v>24</v>
      </c>
      <c r="BC23" s="5">
        <f>LARGE(C23:AT23, 8)</f>
        <v>24</v>
      </c>
      <c r="BD23" s="5">
        <f>AU23-AV23-AW23-AX23-AY23-AZ23-BA23-BB23-BC23</f>
        <v>500</v>
      </c>
    </row>
    <row r="24" spans="1:56" ht="15.75" customHeight="1" x14ac:dyDescent="0.2">
      <c r="A24" s="1">
        <v>15</v>
      </c>
      <c r="B24" s="5" t="s">
        <v>81</v>
      </c>
      <c r="C24" s="10">
        <v>12</v>
      </c>
      <c r="D24" s="10">
        <v>10</v>
      </c>
      <c r="E24" s="10">
        <v>8</v>
      </c>
      <c r="F24" s="10">
        <v>10</v>
      </c>
      <c r="G24" s="10">
        <v>7</v>
      </c>
      <c r="H24" s="10">
        <v>4</v>
      </c>
      <c r="I24" s="14">
        <v>17</v>
      </c>
      <c r="J24" s="14">
        <v>14</v>
      </c>
      <c r="K24" s="14">
        <v>12</v>
      </c>
      <c r="L24" s="14">
        <v>19</v>
      </c>
      <c r="M24" s="22">
        <v>19</v>
      </c>
      <c r="N24" s="14">
        <v>11</v>
      </c>
      <c r="O24" s="14">
        <v>18</v>
      </c>
      <c r="P24" s="14">
        <v>20</v>
      </c>
      <c r="Q24" s="14">
        <v>22</v>
      </c>
      <c r="R24" s="14">
        <v>21</v>
      </c>
      <c r="S24" s="14">
        <v>16</v>
      </c>
      <c r="T24" s="14">
        <v>17</v>
      </c>
      <c r="U24" s="14">
        <v>15</v>
      </c>
      <c r="V24" s="14">
        <v>15</v>
      </c>
      <c r="W24" s="14">
        <v>18</v>
      </c>
      <c r="X24" s="14">
        <v>18</v>
      </c>
      <c r="Y24" s="14">
        <v>17</v>
      </c>
      <c r="Z24" s="14">
        <v>12</v>
      </c>
      <c r="AA24" s="14">
        <v>12</v>
      </c>
      <c r="AB24" s="14">
        <v>12</v>
      </c>
      <c r="AC24" s="14">
        <v>9</v>
      </c>
      <c r="AD24" s="14">
        <v>13</v>
      </c>
      <c r="AE24" s="14">
        <v>21</v>
      </c>
      <c r="AF24" s="14">
        <v>20</v>
      </c>
      <c r="AG24" s="14">
        <v>19</v>
      </c>
      <c r="AH24" s="14">
        <v>18</v>
      </c>
      <c r="AI24" s="14">
        <v>19</v>
      </c>
      <c r="AJ24" s="14">
        <v>17</v>
      </c>
      <c r="AK24" s="14">
        <v>30</v>
      </c>
      <c r="AL24" s="10">
        <v>18</v>
      </c>
      <c r="AM24" s="10">
        <v>14</v>
      </c>
      <c r="AN24" s="10">
        <v>16</v>
      </c>
      <c r="AO24" s="10">
        <v>15</v>
      </c>
      <c r="AP24" s="10">
        <v>16</v>
      </c>
      <c r="AQ24" s="10">
        <v>18</v>
      </c>
      <c r="AR24" s="10">
        <v>18</v>
      </c>
      <c r="AS24" s="10">
        <v>14</v>
      </c>
      <c r="AT24" s="10">
        <v>15</v>
      </c>
      <c r="AU24" s="11">
        <f>SUM(C24:AT24)</f>
        <v>686</v>
      </c>
      <c r="AV24" s="5">
        <f>LARGE(C24:AT24, 1)</f>
        <v>30</v>
      </c>
      <c r="AW24" s="5">
        <f>LARGE(C24:AT24, 2)</f>
        <v>22</v>
      </c>
      <c r="AX24" s="5">
        <f>LARGE(C24:AT24, 3)</f>
        <v>21</v>
      </c>
      <c r="AY24" s="5">
        <f>LARGE(C24:AT24, 4)</f>
        <v>21</v>
      </c>
      <c r="AZ24" s="5">
        <f>LARGE(C24:AT24, 5)</f>
        <v>20</v>
      </c>
      <c r="BA24" s="5">
        <f>LARGE(C24:AT24, 6)</f>
        <v>20</v>
      </c>
      <c r="BB24" s="5">
        <f>LARGE(C24:AT24, 7)</f>
        <v>19</v>
      </c>
      <c r="BC24" s="5">
        <f>LARGE(C24:AT24, 8)</f>
        <v>19</v>
      </c>
      <c r="BD24" s="5">
        <f>AU24-AV24-AW24-AX24-AY24-AZ24-BA24-BB24-BC24</f>
        <v>514</v>
      </c>
    </row>
    <row r="25" spans="1:56" ht="15.75" customHeight="1" x14ac:dyDescent="0.2">
      <c r="A25" s="1">
        <v>16</v>
      </c>
      <c r="B25" s="5" t="s">
        <v>94</v>
      </c>
      <c r="C25" s="8">
        <v>14</v>
      </c>
      <c r="D25" s="8">
        <v>14</v>
      </c>
      <c r="E25" s="8">
        <v>14</v>
      </c>
      <c r="F25" s="8">
        <v>14</v>
      </c>
      <c r="G25" s="8">
        <v>14</v>
      </c>
      <c r="H25" s="8">
        <v>14</v>
      </c>
      <c r="I25" s="14">
        <v>30</v>
      </c>
      <c r="J25" s="14">
        <v>30</v>
      </c>
      <c r="K25" s="14">
        <v>30</v>
      </c>
      <c r="L25" s="14">
        <v>30</v>
      </c>
      <c r="M25" s="22">
        <v>30</v>
      </c>
      <c r="N25" s="14">
        <v>26</v>
      </c>
      <c r="O25" s="14">
        <v>26</v>
      </c>
      <c r="P25" s="14">
        <v>26</v>
      </c>
      <c r="Q25" s="14">
        <v>28</v>
      </c>
      <c r="R25" s="14">
        <v>28</v>
      </c>
      <c r="S25" s="14">
        <v>28</v>
      </c>
      <c r="T25" s="14">
        <v>25</v>
      </c>
      <c r="U25" s="14">
        <v>25</v>
      </c>
      <c r="V25" s="14">
        <v>25</v>
      </c>
      <c r="W25" s="14">
        <v>25</v>
      </c>
      <c r="X25" s="14">
        <v>25</v>
      </c>
      <c r="Y25" s="14">
        <v>25</v>
      </c>
      <c r="Z25" s="14">
        <v>21</v>
      </c>
      <c r="AA25" s="14">
        <v>21</v>
      </c>
      <c r="AB25" s="14">
        <v>21</v>
      </c>
      <c r="AC25" s="14">
        <v>21</v>
      </c>
      <c r="AD25" s="14">
        <v>21</v>
      </c>
      <c r="AE25" s="14">
        <v>21</v>
      </c>
      <c r="AF25" s="14">
        <v>6</v>
      </c>
      <c r="AG25" s="14">
        <v>7</v>
      </c>
      <c r="AH25" s="14">
        <v>7</v>
      </c>
      <c r="AI25" s="14">
        <v>3</v>
      </c>
      <c r="AJ25" s="14">
        <v>4</v>
      </c>
      <c r="AK25" s="14">
        <v>4</v>
      </c>
      <c r="AL25" s="10">
        <v>5</v>
      </c>
      <c r="AM25" s="10">
        <v>6</v>
      </c>
      <c r="AN25" s="10">
        <v>3</v>
      </c>
      <c r="AO25" s="10">
        <v>8</v>
      </c>
      <c r="AP25" s="10">
        <v>4</v>
      </c>
      <c r="AQ25" s="10">
        <v>6</v>
      </c>
      <c r="AR25" s="10">
        <v>7</v>
      </c>
      <c r="AS25" s="10">
        <v>4</v>
      </c>
      <c r="AT25" s="10">
        <v>7</v>
      </c>
      <c r="AU25" s="11">
        <f>SUM(C25:AT25)</f>
        <v>753</v>
      </c>
      <c r="AV25" s="5">
        <f>LARGE(C25:AT25, 1)</f>
        <v>30</v>
      </c>
      <c r="AW25" s="5">
        <f>LARGE(C25:AT25, 2)</f>
        <v>30</v>
      </c>
      <c r="AX25" s="5">
        <f>LARGE(C25:AT25, 3)</f>
        <v>30</v>
      </c>
      <c r="AY25" s="5">
        <f>LARGE(C25:AT25, 4)</f>
        <v>30</v>
      </c>
      <c r="AZ25" s="5">
        <f>LARGE(C25:AT25, 5)</f>
        <v>30</v>
      </c>
      <c r="BA25" s="5">
        <f>LARGE(C25:AT25, 6)</f>
        <v>28</v>
      </c>
      <c r="BB25" s="5">
        <f>LARGE(C25:AT25, 7)</f>
        <v>28</v>
      </c>
      <c r="BC25" s="5">
        <f>LARGE(C25:AT25, 8)</f>
        <v>28</v>
      </c>
      <c r="BD25" s="5">
        <f>AU25-AV25-AW25-AX25-AY25-AZ25-BA25-BB25-BC25</f>
        <v>519</v>
      </c>
    </row>
    <row r="26" spans="1:56" ht="15.75" customHeight="1" x14ac:dyDescent="0.2">
      <c r="A26" s="1">
        <v>17</v>
      </c>
      <c r="B26" s="5" t="s">
        <v>48</v>
      </c>
      <c r="C26" s="8">
        <v>14</v>
      </c>
      <c r="D26" s="8">
        <v>14</v>
      </c>
      <c r="E26" s="8">
        <v>14</v>
      </c>
      <c r="F26" s="8">
        <v>14</v>
      </c>
      <c r="G26" s="8">
        <v>14</v>
      </c>
      <c r="H26" s="8">
        <v>14</v>
      </c>
      <c r="I26" s="14">
        <v>9</v>
      </c>
      <c r="J26" s="14">
        <v>5</v>
      </c>
      <c r="K26" s="14">
        <v>15</v>
      </c>
      <c r="L26" s="14">
        <v>9</v>
      </c>
      <c r="M26" s="22">
        <v>14</v>
      </c>
      <c r="N26" s="14">
        <v>14</v>
      </c>
      <c r="O26" s="14">
        <v>26</v>
      </c>
      <c r="P26" s="14">
        <v>9</v>
      </c>
      <c r="Q26" s="14">
        <v>10</v>
      </c>
      <c r="R26" s="14">
        <v>14</v>
      </c>
      <c r="S26" s="14">
        <v>10</v>
      </c>
      <c r="T26" s="14">
        <v>25</v>
      </c>
      <c r="U26" s="14">
        <v>25</v>
      </c>
      <c r="V26" s="14">
        <v>25</v>
      </c>
      <c r="W26" s="14">
        <v>25</v>
      </c>
      <c r="X26" s="14">
        <v>25</v>
      </c>
      <c r="Y26" s="14">
        <v>25</v>
      </c>
      <c r="Z26" s="14">
        <v>21</v>
      </c>
      <c r="AA26" s="14">
        <v>21</v>
      </c>
      <c r="AB26" s="14">
        <v>21</v>
      </c>
      <c r="AC26" s="14">
        <v>21</v>
      </c>
      <c r="AD26" s="14">
        <v>21</v>
      </c>
      <c r="AE26" s="14">
        <v>21</v>
      </c>
      <c r="AF26" s="14">
        <v>30</v>
      </c>
      <c r="AG26" s="14">
        <v>30</v>
      </c>
      <c r="AH26" s="14">
        <v>30</v>
      </c>
      <c r="AI26" s="14">
        <v>30</v>
      </c>
      <c r="AJ26" s="14">
        <v>30</v>
      </c>
      <c r="AK26" s="14">
        <v>30</v>
      </c>
      <c r="AL26" s="10">
        <v>10</v>
      </c>
      <c r="AM26" s="10">
        <v>9</v>
      </c>
      <c r="AN26" s="10">
        <v>8</v>
      </c>
      <c r="AO26" s="10">
        <v>7</v>
      </c>
      <c r="AP26" s="10">
        <v>8</v>
      </c>
      <c r="AQ26" s="10">
        <v>9</v>
      </c>
      <c r="AR26" s="10">
        <v>9</v>
      </c>
      <c r="AS26" s="10">
        <v>8</v>
      </c>
      <c r="AT26" s="10">
        <v>9</v>
      </c>
      <c r="AU26" s="11">
        <f>SUM(C26:AT26)</f>
        <v>752</v>
      </c>
      <c r="AV26" s="5">
        <f>LARGE(C26:AT26, 1)</f>
        <v>30</v>
      </c>
      <c r="AW26" s="5">
        <f>LARGE(C26:AT26, 2)</f>
        <v>30</v>
      </c>
      <c r="AX26" s="5">
        <f>LARGE(C26:AT26, 3)</f>
        <v>30</v>
      </c>
      <c r="AY26" s="5">
        <f>LARGE(C26:AT26, 4)</f>
        <v>30</v>
      </c>
      <c r="AZ26" s="5">
        <f>LARGE(C26:AT26, 5)</f>
        <v>30</v>
      </c>
      <c r="BA26" s="5">
        <f>LARGE(C26:AT26, 6)</f>
        <v>30</v>
      </c>
      <c r="BB26" s="5">
        <f>LARGE(C26:AT26, 7)</f>
        <v>26</v>
      </c>
      <c r="BC26" s="5">
        <f>LARGE(C26:AT26, 8)</f>
        <v>25</v>
      </c>
      <c r="BD26" s="5">
        <f>AU26-AV26-AW26-AX26-AY26-AZ26-BA26-BB26-BC26</f>
        <v>521</v>
      </c>
    </row>
    <row r="27" spans="1:56" ht="15.75" customHeight="1" x14ac:dyDescent="0.2">
      <c r="A27" s="1">
        <v>18</v>
      </c>
      <c r="B27" s="5" t="s">
        <v>43</v>
      </c>
      <c r="C27" s="8">
        <v>14</v>
      </c>
      <c r="D27" s="8">
        <v>14</v>
      </c>
      <c r="E27" s="8">
        <v>14</v>
      </c>
      <c r="F27" s="8">
        <v>14</v>
      </c>
      <c r="G27" s="8">
        <v>14</v>
      </c>
      <c r="H27" s="8">
        <v>14</v>
      </c>
      <c r="I27" s="14">
        <v>10</v>
      </c>
      <c r="J27" s="14">
        <v>12</v>
      </c>
      <c r="K27" s="14">
        <v>13</v>
      </c>
      <c r="L27" s="14">
        <v>11</v>
      </c>
      <c r="M27" s="22">
        <v>13</v>
      </c>
      <c r="N27" s="14">
        <v>15</v>
      </c>
      <c r="O27" s="14">
        <v>10</v>
      </c>
      <c r="P27" s="14">
        <v>12</v>
      </c>
      <c r="Q27" s="14">
        <v>7</v>
      </c>
      <c r="R27" s="14">
        <v>4</v>
      </c>
      <c r="S27" s="14">
        <v>13</v>
      </c>
      <c r="T27" s="14">
        <v>4</v>
      </c>
      <c r="U27" s="14">
        <v>14</v>
      </c>
      <c r="V27" s="14">
        <v>10</v>
      </c>
      <c r="W27" s="14">
        <v>7</v>
      </c>
      <c r="X27" s="14">
        <v>10</v>
      </c>
      <c r="Y27" s="14">
        <v>7</v>
      </c>
      <c r="Z27" s="14">
        <v>21</v>
      </c>
      <c r="AA27" s="14">
        <v>21</v>
      </c>
      <c r="AB27" s="14">
        <v>21</v>
      </c>
      <c r="AC27" s="14">
        <v>21</v>
      </c>
      <c r="AD27" s="14">
        <v>21</v>
      </c>
      <c r="AE27" s="14">
        <v>21</v>
      </c>
      <c r="AF27" s="14">
        <v>16</v>
      </c>
      <c r="AG27" s="14">
        <v>16</v>
      </c>
      <c r="AH27" s="14">
        <v>30</v>
      </c>
      <c r="AI27" s="14">
        <v>15</v>
      </c>
      <c r="AJ27" s="14">
        <v>30</v>
      </c>
      <c r="AK27" s="14">
        <v>30</v>
      </c>
      <c r="AL27" s="14">
        <v>24</v>
      </c>
      <c r="AM27" s="14">
        <v>24</v>
      </c>
      <c r="AN27" s="14">
        <v>24</v>
      </c>
      <c r="AO27" s="14">
        <v>24</v>
      </c>
      <c r="AP27" s="14">
        <v>24</v>
      </c>
      <c r="AQ27" s="14">
        <v>24</v>
      </c>
      <c r="AR27" s="14">
        <v>24</v>
      </c>
      <c r="AS27" s="14">
        <v>24</v>
      </c>
      <c r="AT27" s="14">
        <v>24</v>
      </c>
      <c r="AU27" s="11">
        <f>SUM(C27:AT27)</f>
        <v>735</v>
      </c>
      <c r="AV27" s="5">
        <f>LARGE(C27:AT27, 1)</f>
        <v>30</v>
      </c>
      <c r="AW27" s="5">
        <f>LARGE(C27:AT27, 2)</f>
        <v>30</v>
      </c>
      <c r="AX27" s="5">
        <f>LARGE(C27:AT27, 3)</f>
        <v>30</v>
      </c>
      <c r="AY27" s="5">
        <f>LARGE(C27:AT27, 4)</f>
        <v>24</v>
      </c>
      <c r="AZ27" s="5">
        <f>LARGE(C27:AT27, 5)</f>
        <v>24</v>
      </c>
      <c r="BA27" s="5">
        <f>LARGE(C27:AT27, 6)</f>
        <v>24</v>
      </c>
      <c r="BB27" s="5">
        <f>LARGE(C27:AT27, 7)</f>
        <v>24</v>
      </c>
      <c r="BC27" s="5">
        <f>LARGE(C27:AT27, 8)</f>
        <v>24</v>
      </c>
      <c r="BD27" s="5">
        <f>AU27-AV27-AW27-AX27-AY27-AZ27-BA27-BB27-BC27</f>
        <v>525</v>
      </c>
    </row>
    <row r="28" spans="1:56" ht="15.75" customHeight="1" x14ac:dyDescent="0.2">
      <c r="A28" s="1">
        <v>19</v>
      </c>
      <c r="B28" s="5" t="s">
        <v>53</v>
      </c>
      <c r="C28" s="8">
        <v>14</v>
      </c>
      <c r="D28" s="8">
        <v>14</v>
      </c>
      <c r="E28" s="8">
        <v>14</v>
      </c>
      <c r="F28" s="8">
        <v>14</v>
      </c>
      <c r="G28" s="8">
        <v>14</v>
      </c>
      <c r="H28" s="8">
        <v>14</v>
      </c>
      <c r="I28" s="14">
        <v>30</v>
      </c>
      <c r="J28" s="14">
        <v>30</v>
      </c>
      <c r="K28" s="14">
        <v>30</v>
      </c>
      <c r="L28" s="14">
        <v>30</v>
      </c>
      <c r="M28" s="22">
        <v>30</v>
      </c>
      <c r="N28" s="14">
        <v>26</v>
      </c>
      <c r="O28" s="14">
        <v>26</v>
      </c>
      <c r="P28" s="14">
        <v>26</v>
      </c>
      <c r="Q28" s="14">
        <v>28</v>
      </c>
      <c r="R28" s="14">
        <v>20</v>
      </c>
      <c r="S28" s="14">
        <v>19</v>
      </c>
      <c r="T28" s="14">
        <v>25</v>
      </c>
      <c r="U28" s="14">
        <v>25</v>
      </c>
      <c r="V28" s="14">
        <v>25</v>
      </c>
      <c r="W28" s="14">
        <v>25</v>
      </c>
      <c r="X28" s="14">
        <v>25</v>
      </c>
      <c r="Y28" s="14">
        <v>25</v>
      </c>
      <c r="Z28" s="14">
        <v>7</v>
      </c>
      <c r="AA28" s="14">
        <v>5</v>
      </c>
      <c r="AB28" s="14">
        <v>8</v>
      </c>
      <c r="AC28" s="14">
        <v>21</v>
      </c>
      <c r="AD28" s="14">
        <v>7</v>
      </c>
      <c r="AE28" s="14">
        <v>6</v>
      </c>
      <c r="AF28" s="14">
        <v>14</v>
      </c>
      <c r="AG28" s="14">
        <v>12</v>
      </c>
      <c r="AH28" s="14">
        <v>12</v>
      </c>
      <c r="AI28" s="14">
        <v>13</v>
      </c>
      <c r="AJ28" s="14">
        <v>15</v>
      </c>
      <c r="AK28" s="14">
        <v>14</v>
      </c>
      <c r="AL28" s="10">
        <v>17</v>
      </c>
      <c r="AM28" s="10">
        <v>16</v>
      </c>
      <c r="AN28" s="10">
        <v>12</v>
      </c>
      <c r="AO28" s="10">
        <v>14</v>
      </c>
      <c r="AP28" s="10">
        <v>11</v>
      </c>
      <c r="AQ28" s="10">
        <v>13</v>
      </c>
      <c r="AR28" s="10">
        <v>12</v>
      </c>
      <c r="AS28" s="10">
        <v>9</v>
      </c>
      <c r="AT28" s="10">
        <v>14</v>
      </c>
      <c r="AU28" s="11">
        <f>SUM(C28:AT28)</f>
        <v>781</v>
      </c>
      <c r="AV28" s="5">
        <f>LARGE(C28:AT28, 1)</f>
        <v>30</v>
      </c>
      <c r="AW28" s="5">
        <f>LARGE(C28:AT28, 2)</f>
        <v>30</v>
      </c>
      <c r="AX28" s="5">
        <f>LARGE(C28:AT28, 3)</f>
        <v>30</v>
      </c>
      <c r="AY28" s="5">
        <f>LARGE(C28:AT28, 4)</f>
        <v>30</v>
      </c>
      <c r="AZ28" s="5">
        <f>LARGE(C28:AT28, 5)</f>
        <v>30</v>
      </c>
      <c r="BA28" s="5">
        <f>LARGE(C28:AT28, 6)</f>
        <v>28</v>
      </c>
      <c r="BB28" s="5">
        <f>LARGE(C28:AT28, 7)</f>
        <v>26</v>
      </c>
      <c r="BC28" s="5">
        <f>LARGE(C28:AT28, 8)</f>
        <v>26</v>
      </c>
      <c r="BD28" s="5">
        <f>AU28-AV28-AW28-AX28-AY28-AZ28-BA28-BB28-BC28</f>
        <v>551</v>
      </c>
    </row>
    <row r="29" spans="1:56" ht="15.75" customHeight="1" x14ac:dyDescent="0.2">
      <c r="A29" s="1">
        <v>20</v>
      </c>
      <c r="B29" s="5" t="s">
        <v>46</v>
      </c>
      <c r="C29" s="8">
        <v>14</v>
      </c>
      <c r="D29" s="8">
        <v>14</v>
      </c>
      <c r="E29" s="8">
        <v>14</v>
      </c>
      <c r="F29" s="8">
        <v>14</v>
      </c>
      <c r="G29" s="8">
        <v>14</v>
      </c>
      <c r="H29" s="8">
        <v>14</v>
      </c>
      <c r="I29" s="14">
        <v>8</v>
      </c>
      <c r="J29" s="14">
        <v>30</v>
      </c>
      <c r="K29" s="14">
        <v>6</v>
      </c>
      <c r="L29" s="14">
        <v>13</v>
      </c>
      <c r="M29" s="22">
        <v>9</v>
      </c>
      <c r="N29" s="14">
        <v>6</v>
      </c>
      <c r="O29" s="14">
        <v>9</v>
      </c>
      <c r="P29" s="14">
        <v>26</v>
      </c>
      <c r="Q29" s="14">
        <v>11</v>
      </c>
      <c r="R29" s="14">
        <v>15</v>
      </c>
      <c r="S29" s="14">
        <v>8</v>
      </c>
      <c r="T29" s="14">
        <v>10</v>
      </c>
      <c r="U29" s="14">
        <v>9</v>
      </c>
      <c r="V29" s="14">
        <v>9</v>
      </c>
      <c r="W29" s="14">
        <v>8</v>
      </c>
      <c r="X29" s="14">
        <v>11</v>
      </c>
      <c r="Y29" s="14">
        <v>13</v>
      </c>
      <c r="Z29" s="14">
        <v>21</v>
      </c>
      <c r="AA29" s="14">
        <v>21</v>
      </c>
      <c r="AB29" s="14">
        <v>21</v>
      </c>
      <c r="AC29" s="14">
        <v>21</v>
      </c>
      <c r="AD29" s="14">
        <v>21</v>
      </c>
      <c r="AE29" s="14">
        <v>21</v>
      </c>
      <c r="AF29" s="14">
        <v>30</v>
      </c>
      <c r="AG29" s="14">
        <v>30</v>
      </c>
      <c r="AH29" s="14">
        <v>30</v>
      </c>
      <c r="AI29" s="14">
        <v>18</v>
      </c>
      <c r="AJ29" s="14">
        <v>18</v>
      </c>
      <c r="AK29" s="14">
        <v>30</v>
      </c>
      <c r="AL29" s="14">
        <v>24</v>
      </c>
      <c r="AM29" s="14">
        <v>24</v>
      </c>
      <c r="AN29" s="14">
        <v>24</v>
      </c>
      <c r="AO29" s="14">
        <v>24</v>
      </c>
      <c r="AP29" s="14">
        <v>24</v>
      </c>
      <c r="AQ29" s="14">
        <v>24</v>
      </c>
      <c r="AR29" s="14">
        <v>24</v>
      </c>
      <c r="AS29" s="14">
        <v>24</v>
      </c>
      <c r="AT29" s="14">
        <v>24</v>
      </c>
      <c r="AU29" s="11">
        <f>SUM(C29:AT29)</f>
        <v>783</v>
      </c>
      <c r="AV29" s="5">
        <f>LARGE(C29:AT29, 1)</f>
        <v>30</v>
      </c>
      <c r="AW29" s="5">
        <f>LARGE(C29:AT29, 2)</f>
        <v>30</v>
      </c>
      <c r="AX29" s="5">
        <f>LARGE(C29:AT29, 3)</f>
        <v>30</v>
      </c>
      <c r="AY29" s="5">
        <f>LARGE(C29:AT29, 4)</f>
        <v>30</v>
      </c>
      <c r="AZ29" s="5">
        <f>LARGE(C29:AT29, 5)</f>
        <v>30</v>
      </c>
      <c r="BA29" s="5">
        <f>LARGE(C29:AT29, 6)</f>
        <v>26</v>
      </c>
      <c r="BB29" s="5">
        <f>LARGE(C29:AT29, 7)</f>
        <v>24</v>
      </c>
      <c r="BC29" s="5">
        <f>LARGE(C29:AT29, 8)</f>
        <v>24</v>
      </c>
      <c r="BD29" s="5">
        <f>AU29-AV29-AW29-AX29-AY29-AZ29-BA29-BB29-BC29</f>
        <v>559</v>
      </c>
    </row>
    <row r="30" spans="1:56" ht="15.75" customHeight="1" x14ac:dyDescent="0.2">
      <c r="A30" s="1">
        <v>21</v>
      </c>
      <c r="B30" s="5" t="s">
        <v>59</v>
      </c>
      <c r="C30" s="8">
        <v>14</v>
      </c>
      <c r="D30" s="8">
        <v>14</v>
      </c>
      <c r="E30" s="8">
        <v>14</v>
      </c>
      <c r="F30" s="8">
        <v>14</v>
      </c>
      <c r="G30" s="8">
        <v>14</v>
      </c>
      <c r="H30" s="8">
        <v>14</v>
      </c>
      <c r="I30" s="14">
        <v>20</v>
      </c>
      <c r="J30" s="14">
        <v>30</v>
      </c>
      <c r="K30" s="14">
        <v>22</v>
      </c>
      <c r="L30" s="14">
        <v>21</v>
      </c>
      <c r="M30" s="22">
        <v>22</v>
      </c>
      <c r="N30" s="14">
        <v>19</v>
      </c>
      <c r="O30" s="14">
        <v>21</v>
      </c>
      <c r="P30" s="14">
        <v>16</v>
      </c>
      <c r="Q30" s="14">
        <v>17</v>
      </c>
      <c r="R30" s="14">
        <v>16</v>
      </c>
      <c r="S30" s="14">
        <v>28</v>
      </c>
      <c r="T30" s="14">
        <v>19</v>
      </c>
      <c r="U30" s="14">
        <v>19</v>
      </c>
      <c r="V30" s="14">
        <v>17</v>
      </c>
      <c r="W30" s="14">
        <v>14</v>
      </c>
      <c r="X30" s="14">
        <v>14</v>
      </c>
      <c r="Y30" s="14">
        <v>18</v>
      </c>
      <c r="Z30" s="14">
        <v>14</v>
      </c>
      <c r="AA30" s="14">
        <v>21</v>
      </c>
      <c r="AB30" s="14">
        <v>14</v>
      </c>
      <c r="AC30" s="14">
        <v>11</v>
      </c>
      <c r="AD30" s="14">
        <v>14</v>
      </c>
      <c r="AE30" s="14">
        <v>12</v>
      </c>
      <c r="AF30" s="14">
        <v>30</v>
      </c>
      <c r="AG30" s="14">
        <v>30</v>
      </c>
      <c r="AH30" s="14">
        <v>22</v>
      </c>
      <c r="AI30" s="14">
        <v>20</v>
      </c>
      <c r="AJ30" s="14">
        <v>19</v>
      </c>
      <c r="AK30" s="14">
        <v>30</v>
      </c>
      <c r="AL30" s="10">
        <v>20</v>
      </c>
      <c r="AM30" s="10">
        <v>21</v>
      </c>
      <c r="AN30" s="10">
        <v>18</v>
      </c>
      <c r="AO30" s="10">
        <v>21</v>
      </c>
      <c r="AP30" s="10">
        <v>19</v>
      </c>
      <c r="AQ30" s="10">
        <v>21</v>
      </c>
      <c r="AR30" s="10">
        <v>15</v>
      </c>
      <c r="AS30" s="10">
        <v>24</v>
      </c>
      <c r="AT30" s="10">
        <v>18</v>
      </c>
      <c r="AU30" s="11">
        <f>SUM(C30:AT30)</f>
        <v>831</v>
      </c>
      <c r="AV30" s="5">
        <f>LARGE(C30:AT30, 1)</f>
        <v>30</v>
      </c>
      <c r="AW30" s="5">
        <f>LARGE(C30:AT30, 2)</f>
        <v>30</v>
      </c>
      <c r="AX30" s="5">
        <f>LARGE(C30:AT30, 3)</f>
        <v>30</v>
      </c>
      <c r="AY30" s="5">
        <f>LARGE(C30:AT30, 4)</f>
        <v>30</v>
      </c>
      <c r="AZ30" s="5">
        <f>LARGE(C30:AT30, 5)</f>
        <v>28</v>
      </c>
      <c r="BA30" s="5">
        <f>LARGE(C30:AT30, 6)</f>
        <v>24</v>
      </c>
      <c r="BB30" s="5">
        <f>LARGE(C30:AT30, 7)</f>
        <v>22</v>
      </c>
      <c r="BC30" s="5">
        <f>LARGE(C30:AT30, 8)</f>
        <v>22</v>
      </c>
      <c r="BD30" s="5">
        <f>AU30-AV30-AW30-AX30-AY30-AZ30-BA30-BB30-BC30</f>
        <v>615</v>
      </c>
    </row>
    <row r="31" spans="1:56" ht="15.75" customHeight="1" x14ac:dyDescent="0.2">
      <c r="A31" s="1">
        <v>22</v>
      </c>
      <c r="B31" s="5" t="s">
        <v>50</v>
      </c>
      <c r="C31" s="8">
        <v>14</v>
      </c>
      <c r="D31" s="8">
        <v>14</v>
      </c>
      <c r="E31" s="8">
        <v>14</v>
      </c>
      <c r="F31" s="8">
        <v>14</v>
      </c>
      <c r="G31" s="8">
        <v>14</v>
      </c>
      <c r="H31" s="8">
        <v>14</v>
      </c>
      <c r="I31" s="14">
        <v>15</v>
      </c>
      <c r="J31" s="14">
        <v>11</v>
      </c>
      <c r="K31" s="14">
        <v>21</v>
      </c>
      <c r="L31" s="14">
        <v>17</v>
      </c>
      <c r="M31" s="22">
        <v>20</v>
      </c>
      <c r="N31" s="14">
        <v>21</v>
      </c>
      <c r="O31" s="14">
        <v>14</v>
      </c>
      <c r="P31" s="14">
        <v>15</v>
      </c>
      <c r="Q31" s="14">
        <v>28</v>
      </c>
      <c r="R31" s="14">
        <v>28</v>
      </c>
      <c r="S31" s="14">
        <v>28</v>
      </c>
      <c r="T31" s="14">
        <v>25</v>
      </c>
      <c r="U31" s="14">
        <v>25</v>
      </c>
      <c r="V31" s="14">
        <v>25</v>
      </c>
      <c r="W31" s="14">
        <v>25</v>
      </c>
      <c r="X31" s="14">
        <v>25</v>
      </c>
      <c r="Y31" s="14">
        <v>25</v>
      </c>
      <c r="Z31" s="14">
        <v>21</v>
      </c>
      <c r="AA31" s="14">
        <v>21</v>
      </c>
      <c r="AB31" s="14">
        <v>21</v>
      </c>
      <c r="AC31" s="14">
        <v>21</v>
      </c>
      <c r="AD31" s="14">
        <v>21</v>
      </c>
      <c r="AE31" s="14">
        <v>21</v>
      </c>
      <c r="AF31" s="14">
        <v>18</v>
      </c>
      <c r="AG31" s="14">
        <v>18</v>
      </c>
      <c r="AH31" s="14">
        <v>17</v>
      </c>
      <c r="AI31" s="14">
        <v>21</v>
      </c>
      <c r="AJ31" s="14">
        <v>30</v>
      </c>
      <c r="AK31" s="14">
        <v>30</v>
      </c>
      <c r="AL31" s="10">
        <v>15</v>
      </c>
      <c r="AM31" s="10">
        <v>11</v>
      </c>
      <c r="AN31" s="10">
        <v>15</v>
      </c>
      <c r="AO31" s="10">
        <v>16</v>
      </c>
      <c r="AP31" s="10">
        <v>14</v>
      </c>
      <c r="AQ31" s="10">
        <v>12</v>
      </c>
      <c r="AR31" s="10">
        <v>17</v>
      </c>
      <c r="AS31" s="10">
        <v>12</v>
      </c>
      <c r="AT31" s="10">
        <v>13</v>
      </c>
      <c r="AU31" s="11">
        <f>SUM(C31:AT31)</f>
        <v>837</v>
      </c>
      <c r="AV31" s="5">
        <f>LARGE(C31:AT31, 1)</f>
        <v>30</v>
      </c>
      <c r="AW31" s="5">
        <f>LARGE(C31:AT31, 2)</f>
        <v>30</v>
      </c>
      <c r="AX31" s="5">
        <f>LARGE(C31:AT31, 3)</f>
        <v>28</v>
      </c>
      <c r="AY31" s="5">
        <f>LARGE(C31:AT31, 4)</f>
        <v>28</v>
      </c>
      <c r="AZ31" s="5">
        <f>LARGE(C31:AT31, 5)</f>
        <v>28</v>
      </c>
      <c r="BA31" s="5">
        <f>LARGE(C31:AT31, 6)</f>
        <v>25</v>
      </c>
      <c r="BB31" s="5">
        <f>LARGE(C31:AT31, 7)</f>
        <v>25</v>
      </c>
      <c r="BC31" s="5">
        <f>LARGE(C31:AT31, 8)</f>
        <v>25</v>
      </c>
      <c r="BD31" s="5">
        <f>AU31-AV31-AW31-AX31-AY31-AZ31-BA31-BB31-BC31</f>
        <v>618</v>
      </c>
    </row>
    <row r="32" spans="1:56" ht="15.75" customHeight="1" x14ac:dyDescent="0.2">
      <c r="A32" s="1">
        <v>23</v>
      </c>
      <c r="B32" s="5" t="s">
        <v>54</v>
      </c>
      <c r="C32" s="8">
        <v>14</v>
      </c>
      <c r="D32" s="8">
        <v>14</v>
      </c>
      <c r="E32" s="8">
        <v>14</v>
      </c>
      <c r="F32" s="8">
        <v>14</v>
      </c>
      <c r="G32" s="8">
        <v>14</v>
      </c>
      <c r="H32" s="8">
        <v>14</v>
      </c>
      <c r="I32" s="14">
        <v>18</v>
      </c>
      <c r="J32" s="14">
        <v>15</v>
      </c>
      <c r="K32" s="14">
        <v>20</v>
      </c>
      <c r="L32" s="14">
        <v>20</v>
      </c>
      <c r="M32" s="22">
        <v>21</v>
      </c>
      <c r="N32" s="14">
        <v>17</v>
      </c>
      <c r="O32" s="14">
        <v>20</v>
      </c>
      <c r="P32" s="14">
        <v>19</v>
      </c>
      <c r="Q32" s="14">
        <v>16</v>
      </c>
      <c r="R32" s="14">
        <v>17</v>
      </c>
      <c r="S32" s="14">
        <v>12</v>
      </c>
      <c r="T32" s="14">
        <v>16</v>
      </c>
      <c r="U32" s="14">
        <v>16</v>
      </c>
      <c r="V32" s="14">
        <v>18</v>
      </c>
      <c r="W32" s="14">
        <v>16</v>
      </c>
      <c r="X32" s="14">
        <v>19</v>
      </c>
      <c r="Y32" s="14">
        <v>19</v>
      </c>
      <c r="Z32" s="14">
        <v>16</v>
      </c>
      <c r="AA32" s="14">
        <v>21</v>
      </c>
      <c r="AB32" s="14">
        <v>15</v>
      </c>
      <c r="AC32" s="14">
        <v>12</v>
      </c>
      <c r="AD32" s="14">
        <v>19</v>
      </c>
      <c r="AE32" s="14">
        <v>21</v>
      </c>
      <c r="AF32" s="14">
        <v>30</v>
      </c>
      <c r="AG32" s="14">
        <v>20</v>
      </c>
      <c r="AH32" s="14">
        <v>20</v>
      </c>
      <c r="AI32" s="14">
        <v>22</v>
      </c>
      <c r="AJ32" s="14">
        <v>30</v>
      </c>
      <c r="AK32" s="14">
        <v>30</v>
      </c>
      <c r="AL32" s="10">
        <v>16</v>
      </c>
      <c r="AM32" s="10">
        <v>19</v>
      </c>
      <c r="AN32" s="10">
        <v>20</v>
      </c>
      <c r="AO32" s="10">
        <v>19</v>
      </c>
      <c r="AP32" s="10">
        <v>20</v>
      </c>
      <c r="AQ32" s="10">
        <v>20</v>
      </c>
      <c r="AR32" s="10">
        <v>24</v>
      </c>
      <c r="AS32" s="10">
        <v>24</v>
      </c>
      <c r="AT32" s="10">
        <v>24</v>
      </c>
      <c r="AU32" s="11">
        <f>SUM(C32:AT32)</f>
        <v>825</v>
      </c>
      <c r="AV32" s="5">
        <f>LARGE(C32:AT32, 1)</f>
        <v>30</v>
      </c>
      <c r="AW32" s="5">
        <f>LARGE(C32:AT32, 2)</f>
        <v>30</v>
      </c>
      <c r="AX32" s="5">
        <f>LARGE(C32:AT32, 3)</f>
        <v>30</v>
      </c>
      <c r="AY32" s="5">
        <f>LARGE(C32:AT32, 4)</f>
        <v>24</v>
      </c>
      <c r="AZ32" s="5">
        <f>LARGE(C32:AT32, 5)</f>
        <v>24</v>
      </c>
      <c r="BA32" s="5">
        <f>LARGE(C32:AT32, 6)</f>
        <v>24</v>
      </c>
      <c r="BB32" s="5">
        <f>LARGE(C32:AT32, 7)</f>
        <v>22</v>
      </c>
      <c r="BC32" s="5">
        <f>LARGE(C32:AT32, 8)</f>
        <v>21</v>
      </c>
      <c r="BD32" s="5">
        <f>AU32-AV32-AW32-AX32-AY32-AZ32-BA32-BB32-BC32</f>
        <v>620</v>
      </c>
    </row>
    <row r="33" spans="1:59" ht="15.75" customHeight="1" x14ac:dyDescent="0.2">
      <c r="A33" s="1">
        <v>24</v>
      </c>
      <c r="B33" s="5" t="s">
        <v>49</v>
      </c>
      <c r="C33" s="8">
        <v>14</v>
      </c>
      <c r="D33" s="8">
        <v>14</v>
      </c>
      <c r="E33" s="8">
        <v>14</v>
      </c>
      <c r="F33" s="8">
        <v>14</v>
      </c>
      <c r="G33" s="8">
        <v>14</v>
      </c>
      <c r="H33" s="8">
        <v>14</v>
      </c>
      <c r="I33" s="14">
        <v>22</v>
      </c>
      <c r="J33" s="14">
        <v>13</v>
      </c>
      <c r="K33" s="14">
        <v>30</v>
      </c>
      <c r="L33" s="14">
        <v>30</v>
      </c>
      <c r="M33" s="22">
        <v>30</v>
      </c>
      <c r="N33" s="14">
        <v>26</v>
      </c>
      <c r="O33" s="14">
        <v>13</v>
      </c>
      <c r="P33" s="14">
        <v>17</v>
      </c>
      <c r="Q33" s="14">
        <v>20</v>
      </c>
      <c r="R33" s="14">
        <v>19</v>
      </c>
      <c r="S33" s="14">
        <v>15</v>
      </c>
      <c r="T33" s="14">
        <v>15</v>
      </c>
      <c r="U33" s="14">
        <v>17</v>
      </c>
      <c r="V33" s="14">
        <v>12</v>
      </c>
      <c r="W33" s="14">
        <v>15</v>
      </c>
      <c r="X33" s="14">
        <v>16</v>
      </c>
      <c r="Y33" s="14">
        <v>16</v>
      </c>
      <c r="Z33" s="14">
        <v>21</v>
      </c>
      <c r="AA33" s="14">
        <v>21</v>
      </c>
      <c r="AB33" s="14">
        <v>21</v>
      </c>
      <c r="AC33" s="14">
        <v>10</v>
      </c>
      <c r="AD33" s="14">
        <v>11</v>
      </c>
      <c r="AE33" s="14">
        <v>7</v>
      </c>
      <c r="AF33" s="14">
        <v>30</v>
      </c>
      <c r="AG33" s="14">
        <v>30</v>
      </c>
      <c r="AH33" s="14">
        <v>30</v>
      </c>
      <c r="AI33" s="14">
        <v>30</v>
      </c>
      <c r="AJ33" s="14">
        <v>30</v>
      </c>
      <c r="AK33" s="14">
        <v>30</v>
      </c>
      <c r="AL33" s="14">
        <v>24</v>
      </c>
      <c r="AM33" s="14">
        <v>24</v>
      </c>
      <c r="AN33" s="14">
        <v>24</v>
      </c>
      <c r="AO33" s="14">
        <v>24</v>
      </c>
      <c r="AP33" s="14">
        <v>24</v>
      </c>
      <c r="AQ33" s="14">
        <v>24</v>
      </c>
      <c r="AR33" s="14">
        <v>24</v>
      </c>
      <c r="AS33" s="14">
        <v>24</v>
      </c>
      <c r="AT33" s="14">
        <v>24</v>
      </c>
      <c r="AU33" s="11">
        <f>SUM(C33:AT33)</f>
        <v>897</v>
      </c>
      <c r="AV33" s="5">
        <f>LARGE(C33:AT33, 1)</f>
        <v>30</v>
      </c>
      <c r="AW33" s="5">
        <f>LARGE(C33:AT33, 2)</f>
        <v>30</v>
      </c>
      <c r="AX33" s="5">
        <f>LARGE(C33:AT33, 3)</f>
        <v>30</v>
      </c>
      <c r="AY33" s="5">
        <f>LARGE(C33:AT33, 4)</f>
        <v>30</v>
      </c>
      <c r="AZ33" s="5">
        <f>LARGE(C33:AT33, 5)</f>
        <v>30</v>
      </c>
      <c r="BA33" s="5">
        <f>LARGE(C33:AT33, 6)</f>
        <v>30</v>
      </c>
      <c r="BB33" s="5">
        <f>LARGE(C33:AT33, 7)</f>
        <v>30</v>
      </c>
      <c r="BC33" s="5">
        <f>LARGE(C33:AT33, 8)</f>
        <v>30</v>
      </c>
      <c r="BD33" s="5">
        <f>AU33-AV33-AW33-AX33-AY33-AZ33-BA33-BB33-BC33</f>
        <v>657</v>
      </c>
    </row>
    <row r="34" spans="1:59" ht="15.75" customHeight="1" x14ac:dyDescent="0.2">
      <c r="A34" s="1">
        <v>25</v>
      </c>
      <c r="B34" s="5" t="s">
        <v>67</v>
      </c>
      <c r="C34" s="8">
        <v>14</v>
      </c>
      <c r="D34" s="8">
        <v>14</v>
      </c>
      <c r="E34" s="8">
        <v>14</v>
      </c>
      <c r="F34" s="8">
        <v>14</v>
      </c>
      <c r="G34" s="8">
        <v>14</v>
      </c>
      <c r="H34" s="8">
        <v>14</v>
      </c>
      <c r="I34" s="14">
        <v>30</v>
      </c>
      <c r="J34" s="14">
        <v>30</v>
      </c>
      <c r="K34" s="14">
        <v>30</v>
      </c>
      <c r="L34" s="14">
        <v>30</v>
      </c>
      <c r="M34" s="22">
        <v>30</v>
      </c>
      <c r="N34" s="14">
        <v>26</v>
      </c>
      <c r="O34" s="14">
        <v>26</v>
      </c>
      <c r="P34" s="14">
        <v>26</v>
      </c>
      <c r="Q34" s="14">
        <v>21</v>
      </c>
      <c r="R34" s="14">
        <v>28</v>
      </c>
      <c r="S34" s="14">
        <v>22</v>
      </c>
      <c r="T34" s="14">
        <v>24</v>
      </c>
      <c r="U34" s="14">
        <v>21</v>
      </c>
      <c r="V34" s="14">
        <v>21</v>
      </c>
      <c r="W34" s="14">
        <v>22</v>
      </c>
      <c r="X34" s="14">
        <v>23</v>
      </c>
      <c r="Y34" s="14">
        <v>23</v>
      </c>
      <c r="Z34" s="14">
        <v>17</v>
      </c>
      <c r="AA34" s="14">
        <v>21</v>
      </c>
      <c r="AB34" s="14">
        <v>17</v>
      </c>
      <c r="AC34" s="14">
        <v>13</v>
      </c>
      <c r="AD34" s="14">
        <v>15</v>
      </c>
      <c r="AE34" s="14">
        <v>11</v>
      </c>
      <c r="AF34" s="14">
        <v>30</v>
      </c>
      <c r="AG34" s="14">
        <v>30</v>
      </c>
      <c r="AH34" s="14">
        <v>21</v>
      </c>
      <c r="AI34" s="14">
        <v>23</v>
      </c>
      <c r="AJ34" s="14">
        <v>30</v>
      </c>
      <c r="AK34" s="14">
        <v>30</v>
      </c>
      <c r="AL34" s="10">
        <v>14</v>
      </c>
      <c r="AM34" s="10">
        <v>17</v>
      </c>
      <c r="AN34" s="10">
        <v>17</v>
      </c>
      <c r="AO34" s="10">
        <v>18</v>
      </c>
      <c r="AP34" s="10">
        <v>17</v>
      </c>
      <c r="AQ34" s="10">
        <v>16</v>
      </c>
      <c r="AR34" s="10">
        <v>13</v>
      </c>
      <c r="AS34" s="10">
        <v>16</v>
      </c>
      <c r="AT34" s="10">
        <v>16</v>
      </c>
      <c r="AU34" s="11">
        <f>SUM(C34:AT34)</f>
        <v>919</v>
      </c>
      <c r="AV34" s="5">
        <f>LARGE(C34:AT34, 1)</f>
        <v>30</v>
      </c>
      <c r="AW34" s="5">
        <f>LARGE(C34:AT34, 2)</f>
        <v>30</v>
      </c>
      <c r="AX34" s="5">
        <f>LARGE(C34:AT34, 3)</f>
        <v>30</v>
      </c>
      <c r="AY34" s="5">
        <f>LARGE(C34:AT34, 4)</f>
        <v>30</v>
      </c>
      <c r="AZ34" s="5">
        <f>LARGE(C34:AT34, 5)</f>
        <v>30</v>
      </c>
      <c r="BA34" s="5">
        <f>LARGE(C34:AT34, 6)</f>
        <v>30</v>
      </c>
      <c r="BB34" s="5">
        <f>LARGE(C34:AT34, 7)</f>
        <v>30</v>
      </c>
      <c r="BC34" s="5">
        <f>LARGE(C34:AT34, 8)</f>
        <v>30</v>
      </c>
      <c r="BD34" s="5">
        <f>AU34-AV34-AW34-AX34-AY34-AZ34-BA34-BB34-BC34</f>
        <v>679</v>
      </c>
    </row>
    <row r="35" spans="1:59" ht="15.75" customHeight="1" x14ac:dyDescent="0.2">
      <c r="A35" s="1">
        <v>26</v>
      </c>
      <c r="B35" s="5" t="s">
        <v>61</v>
      </c>
      <c r="C35" s="8">
        <v>14</v>
      </c>
      <c r="D35" s="8">
        <v>14</v>
      </c>
      <c r="E35" s="8">
        <v>14</v>
      </c>
      <c r="F35" s="8">
        <v>14</v>
      </c>
      <c r="G35" s="8">
        <v>14</v>
      </c>
      <c r="H35" s="8">
        <v>14</v>
      </c>
      <c r="I35" s="14">
        <v>23</v>
      </c>
      <c r="J35" s="14">
        <v>30</v>
      </c>
      <c r="K35" s="14">
        <v>25</v>
      </c>
      <c r="L35" s="14">
        <v>24</v>
      </c>
      <c r="M35" s="22">
        <v>25</v>
      </c>
      <c r="N35" s="14">
        <v>22</v>
      </c>
      <c r="O35" s="14">
        <v>24</v>
      </c>
      <c r="P35" s="14">
        <v>21</v>
      </c>
      <c r="Q35" s="14">
        <v>14</v>
      </c>
      <c r="R35" s="14">
        <v>18</v>
      </c>
      <c r="S35" s="14">
        <v>14</v>
      </c>
      <c r="T35" s="14">
        <v>18</v>
      </c>
      <c r="U35" s="14">
        <v>22</v>
      </c>
      <c r="V35" s="14">
        <v>20</v>
      </c>
      <c r="W35" s="14">
        <v>19</v>
      </c>
      <c r="X35" s="14">
        <v>20</v>
      </c>
      <c r="Y35" s="14">
        <v>20</v>
      </c>
      <c r="Z35" s="14">
        <v>18</v>
      </c>
      <c r="AA35" s="14">
        <v>21</v>
      </c>
      <c r="AB35" s="14">
        <v>18</v>
      </c>
      <c r="AC35" s="14">
        <v>17</v>
      </c>
      <c r="AD35" s="14">
        <v>18</v>
      </c>
      <c r="AE35" s="14">
        <v>14</v>
      </c>
      <c r="AF35" s="14">
        <v>30</v>
      </c>
      <c r="AG35" s="14">
        <v>30</v>
      </c>
      <c r="AH35" s="14">
        <v>30</v>
      </c>
      <c r="AI35" s="14">
        <v>25</v>
      </c>
      <c r="AJ35" s="14">
        <v>21</v>
      </c>
      <c r="AK35" s="14">
        <v>30</v>
      </c>
      <c r="AL35" s="10">
        <v>21</v>
      </c>
      <c r="AM35" s="10">
        <v>20</v>
      </c>
      <c r="AN35" s="10">
        <v>23</v>
      </c>
      <c r="AO35" s="10">
        <v>20</v>
      </c>
      <c r="AP35" s="10">
        <v>22</v>
      </c>
      <c r="AQ35" s="10">
        <v>22</v>
      </c>
      <c r="AR35" s="10">
        <v>19</v>
      </c>
      <c r="AS35" s="10">
        <v>24</v>
      </c>
      <c r="AT35" s="10">
        <v>24</v>
      </c>
      <c r="AU35" s="11">
        <f>SUM(C35:AT35)</f>
        <v>910</v>
      </c>
      <c r="AV35" s="5">
        <f>LARGE(C35:AT35, 1)</f>
        <v>30</v>
      </c>
      <c r="AW35" s="5">
        <f>LARGE(C35:AT35, 2)</f>
        <v>30</v>
      </c>
      <c r="AX35" s="5">
        <f>LARGE(C35:AT35, 3)</f>
        <v>30</v>
      </c>
      <c r="AY35" s="5">
        <f>LARGE(C35:AT35, 4)</f>
        <v>30</v>
      </c>
      <c r="AZ35" s="5">
        <f>LARGE(C35:AT35, 5)</f>
        <v>30</v>
      </c>
      <c r="BA35" s="5">
        <f>LARGE(C35:AT35, 6)</f>
        <v>25</v>
      </c>
      <c r="BB35" s="5">
        <f>LARGE(C35:AT35, 7)</f>
        <v>25</v>
      </c>
      <c r="BC35" s="5">
        <f>LARGE(C35:AT35, 8)</f>
        <v>25</v>
      </c>
      <c r="BD35" s="5">
        <f>AU35-AV35-AW35-AX35-AY35-AZ35-BA35-BB35-BC35</f>
        <v>685</v>
      </c>
    </row>
    <row r="36" spans="1:59" ht="15.75" customHeight="1" x14ac:dyDescent="0.2">
      <c r="A36" s="1">
        <v>27</v>
      </c>
      <c r="B36" s="19" t="s">
        <v>80</v>
      </c>
      <c r="C36" s="8">
        <v>14</v>
      </c>
      <c r="D36" s="8">
        <v>14</v>
      </c>
      <c r="E36" s="8">
        <v>14</v>
      </c>
      <c r="F36" s="8">
        <v>14</v>
      </c>
      <c r="G36" s="8">
        <v>14</v>
      </c>
      <c r="H36" s="8">
        <v>14</v>
      </c>
      <c r="I36" s="20">
        <v>30</v>
      </c>
      <c r="J36" s="20">
        <v>30</v>
      </c>
      <c r="K36" s="20">
        <v>30</v>
      </c>
      <c r="L36" s="20">
        <v>30</v>
      </c>
      <c r="M36" s="24">
        <v>30</v>
      </c>
      <c r="N36" s="14">
        <v>26</v>
      </c>
      <c r="O36" s="14">
        <v>26</v>
      </c>
      <c r="P36" s="14">
        <v>26</v>
      </c>
      <c r="Q36" s="14">
        <v>28</v>
      </c>
      <c r="R36" s="14">
        <v>28</v>
      </c>
      <c r="S36" s="14">
        <v>28</v>
      </c>
      <c r="T36" s="14">
        <v>11</v>
      </c>
      <c r="U36" s="14">
        <v>3</v>
      </c>
      <c r="V36" s="10">
        <v>3</v>
      </c>
      <c r="W36" s="10">
        <v>3</v>
      </c>
      <c r="X36" s="10">
        <v>6</v>
      </c>
      <c r="Y36" s="10">
        <v>11</v>
      </c>
      <c r="Z36" s="14">
        <v>21</v>
      </c>
      <c r="AA36" s="14">
        <v>21</v>
      </c>
      <c r="AB36" s="14">
        <v>21</v>
      </c>
      <c r="AC36" s="14">
        <v>21</v>
      </c>
      <c r="AD36" s="14">
        <v>21</v>
      </c>
      <c r="AE36" s="14">
        <v>21</v>
      </c>
      <c r="AF36" s="14">
        <v>30</v>
      </c>
      <c r="AG36" s="14">
        <v>30</v>
      </c>
      <c r="AH36" s="14">
        <v>30</v>
      </c>
      <c r="AI36" s="14">
        <v>30</v>
      </c>
      <c r="AJ36" s="14">
        <v>30</v>
      </c>
      <c r="AK36" s="14">
        <v>30</v>
      </c>
      <c r="AL36" s="14">
        <v>24</v>
      </c>
      <c r="AM36" s="14">
        <v>24</v>
      </c>
      <c r="AN36" s="14">
        <v>24</v>
      </c>
      <c r="AO36" s="14">
        <v>24</v>
      </c>
      <c r="AP36" s="14">
        <v>24</v>
      </c>
      <c r="AQ36" s="14">
        <v>24</v>
      </c>
      <c r="AR36" s="14">
        <v>24</v>
      </c>
      <c r="AS36" s="14">
        <v>24</v>
      </c>
      <c r="AT36" s="14">
        <v>24</v>
      </c>
      <c r="AU36" s="11">
        <f>SUM(C36:AT36)</f>
        <v>955</v>
      </c>
      <c r="AV36" s="5">
        <f>LARGE(C36:AT36, 1)</f>
        <v>30</v>
      </c>
      <c r="AW36" s="5">
        <f>LARGE(C36:AT36, 2)</f>
        <v>30</v>
      </c>
      <c r="AX36" s="5">
        <f>LARGE(C36:AT36, 3)</f>
        <v>30</v>
      </c>
      <c r="AY36" s="5">
        <f>LARGE(C36:AT36, 4)</f>
        <v>30</v>
      </c>
      <c r="AZ36" s="5">
        <f>LARGE(C36:AT36, 5)</f>
        <v>30</v>
      </c>
      <c r="BA36" s="5">
        <f>LARGE(C36:AT36, 6)</f>
        <v>30</v>
      </c>
      <c r="BB36" s="5">
        <f>LARGE(C36:AT36, 7)</f>
        <v>30</v>
      </c>
      <c r="BC36" s="5">
        <f>LARGE(C36:AT36, 8)</f>
        <v>30</v>
      </c>
      <c r="BD36" s="5">
        <f>AU36-AV36-AW36-AX36-AY36-AZ36-BA36-BB36-BC36</f>
        <v>715</v>
      </c>
    </row>
    <row r="37" spans="1:59" ht="15.75" customHeight="1" x14ac:dyDescent="0.2">
      <c r="A37" s="1">
        <v>28</v>
      </c>
      <c r="B37" s="8" t="s">
        <v>62</v>
      </c>
      <c r="C37" s="8">
        <v>14</v>
      </c>
      <c r="D37" s="8">
        <v>14</v>
      </c>
      <c r="E37" s="8">
        <v>14</v>
      </c>
      <c r="F37" s="8">
        <v>14</v>
      </c>
      <c r="G37" s="8">
        <v>14</v>
      </c>
      <c r="H37" s="8">
        <v>14</v>
      </c>
      <c r="I37" s="14">
        <v>30</v>
      </c>
      <c r="J37" s="14">
        <v>30</v>
      </c>
      <c r="K37" s="14">
        <v>24</v>
      </c>
      <c r="L37" s="14">
        <v>23</v>
      </c>
      <c r="M37" s="22">
        <v>24</v>
      </c>
      <c r="N37" s="14">
        <v>20</v>
      </c>
      <c r="O37" s="14">
        <v>26</v>
      </c>
      <c r="P37" s="14">
        <v>26</v>
      </c>
      <c r="Q37" s="14">
        <v>28</v>
      </c>
      <c r="R37" s="14">
        <v>28</v>
      </c>
      <c r="S37" s="14">
        <v>28</v>
      </c>
      <c r="T37" s="14">
        <v>23</v>
      </c>
      <c r="U37" s="14">
        <v>18</v>
      </c>
      <c r="V37" s="14">
        <v>19</v>
      </c>
      <c r="W37" s="14">
        <v>17</v>
      </c>
      <c r="X37" s="14">
        <v>25</v>
      </c>
      <c r="Y37" s="14">
        <v>21</v>
      </c>
      <c r="Z37" s="14">
        <v>19</v>
      </c>
      <c r="AA37" s="14">
        <v>21</v>
      </c>
      <c r="AB37" s="14">
        <v>16</v>
      </c>
      <c r="AC37" s="14">
        <v>18</v>
      </c>
      <c r="AD37" s="14">
        <v>16</v>
      </c>
      <c r="AE37" s="14">
        <v>13</v>
      </c>
      <c r="AF37" s="14">
        <v>30</v>
      </c>
      <c r="AG37" s="14">
        <v>30</v>
      </c>
      <c r="AH37" s="14">
        <v>30</v>
      </c>
      <c r="AI37" s="14">
        <v>30</v>
      </c>
      <c r="AJ37" s="14">
        <v>30</v>
      </c>
      <c r="AK37" s="14">
        <v>30</v>
      </c>
      <c r="AL37" s="10">
        <v>19</v>
      </c>
      <c r="AM37" s="10">
        <v>18</v>
      </c>
      <c r="AN37" s="10">
        <v>19</v>
      </c>
      <c r="AO37" s="10">
        <v>23</v>
      </c>
      <c r="AP37" s="10">
        <v>24</v>
      </c>
      <c r="AQ37" s="10">
        <v>19</v>
      </c>
      <c r="AR37" s="10">
        <v>16</v>
      </c>
      <c r="AS37" s="10">
        <v>24</v>
      </c>
      <c r="AT37" s="10">
        <v>19</v>
      </c>
      <c r="AU37" s="11">
        <f>SUM(C37:AT37)</f>
        <v>958</v>
      </c>
      <c r="AV37" s="5">
        <f>LARGE(C37:AT37, 1)</f>
        <v>30</v>
      </c>
      <c r="AW37" s="5">
        <f>LARGE(C37:AT37, 2)</f>
        <v>30</v>
      </c>
      <c r="AX37" s="5">
        <f>LARGE(C37:AT37, 3)</f>
        <v>30</v>
      </c>
      <c r="AY37" s="5">
        <f>LARGE(C37:AT37, 4)</f>
        <v>30</v>
      </c>
      <c r="AZ37" s="5">
        <f>LARGE(C37:AT37, 5)</f>
        <v>30</v>
      </c>
      <c r="BA37" s="5">
        <f>LARGE(C37:AT37, 6)</f>
        <v>30</v>
      </c>
      <c r="BB37" s="5">
        <f>LARGE(C37:AT37, 7)</f>
        <v>30</v>
      </c>
      <c r="BC37" s="5">
        <f>LARGE(C37:AT37, 8)</f>
        <v>30</v>
      </c>
      <c r="BD37" s="5">
        <f>AU37-AV37-AW37-AX37-AY37-AZ37-BA37-BB37-BC37</f>
        <v>718</v>
      </c>
    </row>
    <row r="38" spans="1:59" ht="15.75" customHeight="1" x14ac:dyDescent="0.2">
      <c r="A38" s="1">
        <v>29</v>
      </c>
      <c r="B38" s="8" t="s">
        <v>63</v>
      </c>
      <c r="C38" s="8">
        <v>14</v>
      </c>
      <c r="D38" s="8">
        <v>14</v>
      </c>
      <c r="E38" s="8">
        <v>14</v>
      </c>
      <c r="F38" s="8">
        <v>14</v>
      </c>
      <c r="G38" s="8">
        <v>14</v>
      </c>
      <c r="H38" s="8">
        <v>14</v>
      </c>
      <c r="I38" s="14">
        <v>30</v>
      </c>
      <c r="J38" s="14">
        <v>30</v>
      </c>
      <c r="K38" s="14">
        <v>30</v>
      </c>
      <c r="L38" s="14">
        <v>30</v>
      </c>
      <c r="M38" s="22">
        <v>30</v>
      </c>
      <c r="N38" s="14">
        <v>23</v>
      </c>
      <c r="O38" s="14">
        <v>19</v>
      </c>
      <c r="P38" s="14">
        <v>24</v>
      </c>
      <c r="Q38" s="14">
        <v>23</v>
      </c>
      <c r="R38" s="14">
        <v>28</v>
      </c>
      <c r="S38" s="14">
        <v>24</v>
      </c>
      <c r="T38" s="14">
        <v>21</v>
      </c>
      <c r="U38" s="14">
        <v>24</v>
      </c>
      <c r="V38" s="14">
        <v>23</v>
      </c>
      <c r="W38" s="14">
        <v>21</v>
      </c>
      <c r="X38" s="14">
        <v>22</v>
      </c>
      <c r="Y38" s="14">
        <v>24</v>
      </c>
      <c r="Z38" s="14">
        <v>21</v>
      </c>
      <c r="AA38" s="14">
        <v>21</v>
      </c>
      <c r="AB38" s="14">
        <v>21</v>
      </c>
      <c r="AC38" s="14">
        <v>21</v>
      </c>
      <c r="AD38" s="14">
        <v>21</v>
      </c>
      <c r="AE38" s="14">
        <v>21</v>
      </c>
      <c r="AF38" s="14">
        <v>30</v>
      </c>
      <c r="AG38" s="14">
        <v>30</v>
      </c>
      <c r="AH38" s="14">
        <v>19</v>
      </c>
      <c r="AI38" s="14">
        <v>24</v>
      </c>
      <c r="AJ38" s="14">
        <v>20</v>
      </c>
      <c r="AK38" s="14">
        <v>30</v>
      </c>
      <c r="AL38" s="10">
        <v>23</v>
      </c>
      <c r="AM38" s="10">
        <v>23</v>
      </c>
      <c r="AN38" s="10">
        <v>21</v>
      </c>
      <c r="AO38" s="10">
        <v>17</v>
      </c>
      <c r="AP38" s="10">
        <v>18</v>
      </c>
      <c r="AQ38" s="10">
        <v>17</v>
      </c>
      <c r="AR38" s="10">
        <v>20</v>
      </c>
      <c r="AS38" s="10">
        <v>15</v>
      </c>
      <c r="AT38" s="10">
        <v>17</v>
      </c>
      <c r="AU38" s="11">
        <f>SUM(C38:AT38)</f>
        <v>960</v>
      </c>
      <c r="AV38" s="5">
        <f>LARGE(C38:AT38, 1)</f>
        <v>30</v>
      </c>
      <c r="AW38" s="5">
        <f>LARGE(C38:AT38, 2)</f>
        <v>30</v>
      </c>
      <c r="AX38" s="5">
        <f>LARGE(C38:AT38, 3)</f>
        <v>30</v>
      </c>
      <c r="AY38" s="5">
        <f>LARGE(C38:AT38, 4)</f>
        <v>30</v>
      </c>
      <c r="AZ38" s="5">
        <f>LARGE(C38:AT38, 5)</f>
        <v>30</v>
      </c>
      <c r="BA38" s="5">
        <f>LARGE(C38:AT38, 6)</f>
        <v>30</v>
      </c>
      <c r="BB38" s="5">
        <f>LARGE(C38:AT38, 7)</f>
        <v>30</v>
      </c>
      <c r="BC38" s="5">
        <f>LARGE(C38:AT38, 8)</f>
        <v>30</v>
      </c>
      <c r="BD38" s="5">
        <f>AU38-AV38-AW38-AX38-AY38-AZ38-BA38-BB38-BC38</f>
        <v>720</v>
      </c>
    </row>
    <row r="39" spans="1:59" ht="15.75" customHeight="1" x14ac:dyDescent="0.2">
      <c r="A39" s="1">
        <v>30</v>
      </c>
      <c r="B39" s="8" t="s">
        <v>60</v>
      </c>
      <c r="C39" s="8">
        <v>14</v>
      </c>
      <c r="D39" s="8">
        <v>14</v>
      </c>
      <c r="E39" s="8">
        <v>14</v>
      </c>
      <c r="F39" s="8">
        <v>14</v>
      </c>
      <c r="G39" s="8">
        <v>14</v>
      </c>
      <c r="H39" s="8">
        <v>14</v>
      </c>
      <c r="I39" s="14">
        <v>19</v>
      </c>
      <c r="J39" s="14">
        <v>30</v>
      </c>
      <c r="K39" s="14">
        <v>23</v>
      </c>
      <c r="L39" s="14">
        <v>22</v>
      </c>
      <c r="M39" s="22">
        <v>23</v>
      </c>
      <c r="N39" s="14">
        <v>18</v>
      </c>
      <c r="O39" s="14">
        <v>17</v>
      </c>
      <c r="P39" s="14">
        <v>18</v>
      </c>
      <c r="Q39" s="14">
        <v>18</v>
      </c>
      <c r="R39" s="14">
        <v>28</v>
      </c>
      <c r="S39" s="14">
        <v>20</v>
      </c>
      <c r="T39" s="14">
        <v>25</v>
      </c>
      <c r="U39" s="14">
        <v>25</v>
      </c>
      <c r="V39" s="14">
        <v>25</v>
      </c>
      <c r="W39" s="14">
        <v>25</v>
      </c>
      <c r="X39" s="14">
        <v>25</v>
      </c>
      <c r="Y39" s="14">
        <v>25</v>
      </c>
      <c r="Z39" s="14">
        <v>15</v>
      </c>
      <c r="AA39" s="14">
        <v>21</v>
      </c>
      <c r="AB39" s="14">
        <v>21</v>
      </c>
      <c r="AC39" s="14">
        <v>16</v>
      </c>
      <c r="AD39" s="14">
        <v>17</v>
      </c>
      <c r="AE39" s="14">
        <v>21</v>
      </c>
      <c r="AF39" s="14">
        <v>30</v>
      </c>
      <c r="AG39" s="14">
        <v>30</v>
      </c>
      <c r="AH39" s="14">
        <v>30</v>
      </c>
      <c r="AI39" s="14">
        <v>30</v>
      </c>
      <c r="AJ39" s="14">
        <v>22</v>
      </c>
      <c r="AK39" s="14">
        <v>30</v>
      </c>
      <c r="AL39" s="14">
        <v>24</v>
      </c>
      <c r="AM39" s="14">
        <v>24</v>
      </c>
      <c r="AN39" s="14">
        <v>24</v>
      </c>
      <c r="AO39" s="14">
        <v>24</v>
      </c>
      <c r="AP39" s="14">
        <v>24</v>
      </c>
      <c r="AQ39" s="14">
        <v>24</v>
      </c>
      <c r="AR39" s="14">
        <v>24</v>
      </c>
      <c r="AS39" s="14">
        <v>24</v>
      </c>
      <c r="AT39" s="14">
        <v>24</v>
      </c>
      <c r="AU39" s="11">
        <f>SUM(C39:AT39)</f>
        <v>969</v>
      </c>
      <c r="AV39" s="5">
        <f>LARGE(C39:AT39, 1)</f>
        <v>30</v>
      </c>
      <c r="AW39" s="5">
        <f>LARGE(C39:AT39, 2)</f>
        <v>30</v>
      </c>
      <c r="AX39" s="5">
        <f>LARGE(C39:AT39, 3)</f>
        <v>30</v>
      </c>
      <c r="AY39" s="5">
        <f>LARGE(C39:AT39, 4)</f>
        <v>30</v>
      </c>
      <c r="AZ39" s="5">
        <f>LARGE(C39:AT39, 5)</f>
        <v>30</v>
      </c>
      <c r="BA39" s="5">
        <f>LARGE(C39:AT39, 6)</f>
        <v>30</v>
      </c>
      <c r="BB39" s="5">
        <f>LARGE(C39:AT39, 7)</f>
        <v>28</v>
      </c>
      <c r="BC39" s="5">
        <f>LARGE(C39:AT39, 8)</f>
        <v>25</v>
      </c>
      <c r="BD39" s="5">
        <f>AU39-AV39-AW39-AX39-AY39-AZ39-BA39-BB39-BC39</f>
        <v>736</v>
      </c>
    </row>
    <row r="40" spans="1:59" ht="15.75" customHeight="1" x14ac:dyDescent="0.2">
      <c r="A40" s="1">
        <v>31</v>
      </c>
      <c r="B40" s="8" t="s">
        <v>95</v>
      </c>
      <c r="C40" s="8">
        <v>14</v>
      </c>
      <c r="D40" s="8">
        <v>14</v>
      </c>
      <c r="E40" s="8">
        <v>14</v>
      </c>
      <c r="F40" s="8">
        <v>14</v>
      </c>
      <c r="G40" s="8">
        <v>14</v>
      </c>
      <c r="H40" s="8">
        <v>14</v>
      </c>
      <c r="I40" s="14">
        <v>30</v>
      </c>
      <c r="J40" s="14">
        <v>30</v>
      </c>
      <c r="K40" s="14">
        <v>30</v>
      </c>
      <c r="L40" s="14">
        <v>30</v>
      </c>
      <c r="M40" s="22">
        <v>30</v>
      </c>
      <c r="N40" s="14">
        <v>26</v>
      </c>
      <c r="O40" s="14">
        <v>26</v>
      </c>
      <c r="P40" s="14">
        <v>26</v>
      </c>
      <c r="Q40" s="14">
        <v>28</v>
      </c>
      <c r="R40" s="14">
        <v>28</v>
      </c>
      <c r="S40" s="14">
        <v>28</v>
      </c>
      <c r="T40" s="14">
        <v>25</v>
      </c>
      <c r="U40" s="14">
        <v>25</v>
      </c>
      <c r="V40" s="14">
        <v>25</v>
      </c>
      <c r="W40" s="14">
        <v>25</v>
      </c>
      <c r="X40" s="14">
        <v>25</v>
      </c>
      <c r="Y40" s="14">
        <v>25</v>
      </c>
      <c r="Z40" s="14">
        <v>21</v>
      </c>
      <c r="AA40" s="14">
        <v>21</v>
      </c>
      <c r="AB40" s="14">
        <v>21</v>
      </c>
      <c r="AC40" s="14">
        <v>21</v>
      </c>
      <c r="AD40" s="14">
        <v>21</v>
      </c>
      <c r="AE40" s="14">
        <v>21</v>
      </c>
      <c r="AF40" s="14">
        <v>2</v>
      </c>
      <c r="AG40" s="14">
        <v>1</v>
      </c>
      <c r="AH40" s="14">
        <v>2</v>
      </c>
      <c r="AI40" s="14">
        <v>30</v>
      </c>
      <c r="AJ40" s="14">
        <v>30</v>
      </c>
      <c r="AK40" s="14">
        <v>30</v>
      </c>
      <c r="AL40" s="14">
        <v>24</v>
      </c>
      <c r="AM40" s="14">
        <v>24</v>
      </c>
      <c r="AN40" s="14">
        <v>24</v>
      </c>
      <c r="AO40" s="14">
        <v>24</v>
      </c>
      <c r="AP40" s="14">
        <v>24</v>
      </c>
      <c r="AQ40" s="14">
        <v>24</v>
      </c>
      <c r="AR40" s="14">
        <v>24</v>
      </c>
      <c r="AS40" s="14">
        <v>24</v>
      </c>
      <c r="AT40" s="14">
        <v>24</v>
      </c>
      <c r="AU40" s="11">
        <f>SUM(C40:AT40)</f>
        <v>983</v>
      </c>
      <c r="AV40" s="5">
        <f>LARGE(C40:AT40, 1)</f>
        <v>30</v>
      </c>
      <c r="AW40" s="5">
        <f>LARGE(C40:AT40, 2)</f>
        <v>30</v>
      </c>
      <c r="AX40" s="5">
        <f>LARGE(C40:AT40, 3)</f>
        <v>30</v>
      </c>
      <c r="AY40" s="5">
        <f>LARGE(C40:AT40, 4)</f>
        <v>30</v>
      </c>
      <c r="AZ40" s="5">
        <f>LARGE(C40:AT40, 5)</f>
        <v>30</v>
      </c>
      <c r="BA40" s="5">
        <f>LARGE(C40:AT40, 6)</f>
        <v>30</v>
      </c>
      <c r="BB40" s="5">
        <f>LARGE(C40:AT40, 7)</f>
        <v>30</v>
      </c>
      <c r="BC40" s="5">
        <f>LARGE(C40:AT40, 8)</f>
        <v>30</v>
      </c>
      <c r="BD40" s="5">
        <f>AU40-AV40-AW40-AX40-AY40-AZ40-BA40-BB40-BC40</f>
        <v>743</v>
      </c>
    </row>
    <row r="41" spans="1:59" ht="15.75" customHeight="1" x14ac:dyDescent="0.2">
      <c r="A41" s="1">
        <v>32</v>
      </c>
      <c r="B41" s="8" t="s">
        <v>68</v>
      </c>
      <c r="C41" s="8">
        <v>14</v>
      </c>
      <c r="D41" s="8">
        <v>14</v>
      </c>
      <c r="E41" s="8">
        <v>14</v>
      </c>
      <c r="F41" s="8">
        <v>14</v>
      </c>
      <c r="G41" s="8">
        <v>14</v>
      </c>
      <c r="H41" s="8">
        <v>14</v>
      </c>
      <c r="I41" s="14">
        <v>30</v>
      </c>
      <c r="J41" s="14">
        <v>30</v>
      </c>
      <c r="K41" s="14">
        <v>30</v>
      </c>
      <c r="L41" s="14">
        <v>30</v>
      </c>
      <c r="M41" s="22">
        <v>30</v>
      </c>
      <c r="N41" s="14">
        <v>24</v>
      </c>
      <c r="O41" s="14">
        <v>26</v>
      </c>
      <c r="P41" s="14">
        <v>26</v>
      </c>
      <c r="Q41" s="14">
        <v>19</v>
      </c>
      <c r="R41" s="14">
        <v>10</v>
      </c>
      <c r="S41" s="14">
        <v>21</v>
      </c>
      <c r="T41" s="14">
        <v>25</v>
      </c>
      <c r="U41" s="14">
        <v>25</v>
      </c>
      <c r="V41" s="14">
        <v>25</v>
      </c>
      <c r="W41" s="14">
        <v>25</v>
      </c>
      <c r="X41" s="14">
        <v>25</v>
      </c>
      <c r="Y41" s="14">
        <v>14</v>
      </c>
      <c r="Z41" s="14">
        <v>13</v>
      </c>
      <c r="AA41" s="14">
        <v>21</v>
      </c>
      <c r="AB41" s="14">
        <v>13</v>
      </c>
      <c r="AC41" s="14">
        <v>15</v>
      </c>
      <c r="AD41" s="14">
        <v>12</v>
      </c>
      <c r="AE41" s="14">
        <v>21</v>
      </c>
      <c r="AF41" s="14">
        <v>30</v>
      </c>
      <c r="AG41" s="14">
        <v>30</v>
      </c>
      <c r="AH41" s="14">
        <v>30</v>
      </c>
      <c r="AI41" s="14">
        <v>30</v>
      </c>
      <c r="AJ41" s="14">
        <v>30</v>
      </c>
      <c r="AK41" s="14">
        <v>30</v>
      </c>
      <c r="AL41" s="14">
        <v>24</v>
      </c>
      <c r="AM41" s="14">
        <v>24</v>
      </c>
      <c r="AN41" s="14">
        <v>24</v>
      </c>
      <c r="AO41" s="14">
        <v>24</v>
      </c>
      <c r="AP41" s="14">
        <v>24</v>
      </c>
      <c r="AQ41" s="14">
        <v>24</v>
      </c>
      <c r="AR41" s="14">
        <v>24</v>
      </c>
      <c r="AS41" s="14">
        <v>24</v>
      </c>
      <c r="AT41" s="14">
        <v>24</v>
      </c>
      <c r="AU41" s="11">
        <f>SUM(C41:AT41)</f>
        <v>990</v>
      </c>
      <c r="AV41" s="5">
        <f>LARGE(C41:AT41, 1)</f>
        <v>30</v>
      </c>
      <c r="AW41" s="5">
        <f>LARGE(C41:AT41, 2)</f>
        <v>30</v>
      </c>
      <c r="AX41" s="5">
        <f>LARGE(C41:AT41, 3)</f>
        <v>30</v>
      </c>
      <c r="AY41" s="5">
        <f>LARGE(C41:AT41, 4)</f>
        <v>30</v>
      </c>
      <c r="AZ41" s="5">
        <f>LARGE(C41:AT41, 5)</f>
        <v>30</v>
      </c>
      <c r="BA41" s="5">
        <f>LARGE(C41:AT41, 6)</f>
        <v>30</v>
      </c>
      <c r="BB41" s="5">
        <f>LARGE(C41:AT41, 7)</f>
        <v>30</v>
      </c>
      <c r="BC41" s="5">
        <f>LARGE(C41:AT41, 8)</f>
        <v>30</v>
      </c>
      <c r="BD41" s="5">
        <f>AU41-AV41-AW41-AX41-AY41-AZ41-BA41-BB41-BC41</f>
        <v>750</v>
      </c>
    </row>
    <row r="42" spans="1:59" ht="15.75" customHeight="1" x14ac:dyDescent="0.2">
      <c r="A42" s="1">
        <v>33</v>
      </c>
      <c r="B42" s="8" t="s">
        <v>44</v>
      </c>
      <c r="C42" s="8">
        <v>14</v>
      </c>
      <c r="D42" s="8">
        <v>14</v>
      </c>
      <c r="E42" s="8">
        <v>14</v>
      </c>
      <c r="F42" s="8">
        <v>14</v>
      </c>
      <c r="G42" s="8">
        <v>14</v>
      </c>
      <c r="H42" s="8">
        <v>14</v>
      </c>
      <c r="I42" s="14">
        <v>30</v>
      </c>
      <c r="J42" s="14">
        <v>30</v>
      </c>
      <c r="K42" s="14">
        <v>16</v>
      </c>
      <c r="L42" s="14">
        <v>7</v>
      </c>
      <c r="M42" s="22">
        <v>10</v>
      </c>
      <c r="N42" s="14">
        <v>26</v>
      </c>
      <c r="O42" s="14">
        <v>26</v>
      </c>
      <c r="P42" s="14">
        <v>26</v>
      </c>
      <c r="Q42" s="14">
        <v>28</v>
      </c>
      <c r="R42" s="14">
        <v>28</v>
      </c>
      <c r="S42" s="14">
        <v>28</v>
      </c>
      <c r="T42" s="14">
        <v>25</v>
      </c>
      <c r="U42" s="14">
        <v>25</v>
      </c>
      <c r="V42" s="14">
        <v>25</v>
      </c>
      <c r="W42" s="14">
        <v>25</v>
      </c>
      <c r="X42" s="14">
        <v>25</v>
      </c>
      <c r="Y42" s="14">
        <v>25</v>
      </c>
      <c r="Z42" s="14">
        <v>21</v>
      </c>
      <c r="AA42" s="14">
        <v>21</v>
      </c>
      <c r="AB42" s="14">
        <v>21</v>
      </c>
      <c r="AC42" s="14">
        <v>21</v>
      </c>
      <c r="AD42" s="14">
        <v>21</v>
      </c>
      <c r="AE42" s="14">
        <v>21</v>
      </c>
      <c r="AF42" s="14">
        <v>30</v>
      </c>
      <c r="AG42" s="14">
        <v>30</v>
      </c>
      <c r="AH42" s="14">
        <v>30</v>
      </c>
      <c r="AI42" s="14">
        <v>30</v>
      </c>
      <c r="AJ42" s="14">
        <v>30</v>
      </c>
      <c r="AK42" s="14">
        <v>30</v>
      </c>
      <c r="AL42" s="14">
        <v>24</v>
      </c>
      <c r="AM42" s="14">
        <v>24</v>
      </c>
      <c r="AN42" s="14">
        <v>24</v>
      </c>
      <c r="AO42" s="14">
        <v>24</v>
      </c>
      <c r="AP42" s="14">
        <v>24</v>
      </c>
      <c r="AQ42" s="14">
        <v>24</v>
      </c>
      <c r="AR42" s="14">
        <v>24</v>
      </c>
      <c r="AS42" s="14">
        <v>24</v>
      </c>
      <c r="AT42" s="14">
        <v>24</v>
      </c>
      <c r="AU42" s="11">
        <f>SUM(C42:AT42)</f>
        <v>1011</v>
      </c>
      <c r="AV42" s="5">
        <f>LARGE(C42:AT42, 1)</f>
        <v>30</v>
      </c>
      <c r="AW42" s="5">
        <f>LARGE(C42:AT42, 2)</f>
        <v>30</v>
      </c>
      <c r="AX42" s="5">
        <f>LARGE(C42:AT42, 3)</f>
        <v>30</v>
      </c>
      <c r="AY42" s="5">
        <f>LARGE(C42:AT42, 4)</f>
        <v>30</v>
      </c>
      <c r="AZ42" s="5">
        <f>LARGE(C42:AT42, 5)</f>
        <v>30</v>
      </c>
      <c r="BA42" s="5">
        <f>LARGE(C42:AT42, 6)</f>
        <v>30</v>
      </c>
      <c r="BB42" s="5">
        <f>LARGE(C42:AT42, 7)</f>
        <v>30</v>
      </c>
      <c r="BC42" s="5">
        <f>LARGE(C42:AT42, 8)</f>
        <v>30</v>
      </c>
      <c r="BD42" s="5">
        <f>AU42-AV42-AW42-AX42-AY42-AZ42-BA42-BB42-BC42</f>
        <v>771</v>
      </c>
    </row>
    <row r="43" spans="1:59" ht="15.75" customHeight="1" x14ac:dyDescent="0.2">
      <c r="A43" s="1">
        <v>34</v>
      </c>
      <c r="B43" s="8" t="s">
        <v>64</v>
      </c>
      <c r="C43" s="27">
        <v>14</v>
      </c>
      <c r="D43" s="27">
        <v>14</v>
      </c>
      <c r="E43" s="27">
        <v>14</v>
      </c>
      <c r="F43" s="27">
        <v>14</v>
      </c>
      <c r="G43" s="27">
        <v>14</v>
      </c>
      <c r="H43" s="27">
        <v>14</v>
      </c>
      <c r="I43" s="20">
        <v>30</v>
      </c>
      <c r="J43" s="20">
        <v>30</v>
      </c>
      <c r="K43" s="20">
        <v>30</v>
      </c>
      <c r="L43" s="20">
        <v>30</v>
      </c>
      <c r="M43" s="24">
        <v>30</v>
      </c>
      <c r="N43" s="20">
        <v>26</v>
      </c>
      <c r="O43" s="20">
        <v>26</v>
      </c>
      <c r="P43" s="20">
        <v>26</v>
      </c>
      <c r="Q43" s="20">
        <v>28</v>
      </c>
      <c r="R43" s="20">
        <v>28</v>
      </c>
      <c r="S43" s="20">
        <v>28</v>
      </c>
      <c r="T43" s="20">
        <v>25</v>
      </c>
      <c r="U43" s="20">
        <v>25</v>
      </c>
      <c r="V43" s="20">
        <v>25</v>
      </c>
      <c r="W43" s="20">
        <v>25</v>
      </c>
      <c r="X43" s="20">
        <v>25</v>
      </c>
      <c r="Y43" s="20">
        <v>25</v>
      </c>
      <c r="Z43" s="14">
        <v>21</v>
      </c>
      <c r="AA43" s="14">
        <v>21</v>
      </c>
      <c r="AB43" s="14">
        <v>21</v>
      </c>
      <c r="AC43" s="14">
        <v>21</v>
      </c>
      <c r="AD43" s="14">
        <v>21</v>
      </c>
      <c r="AE43" s="14">
        <v>21</v>
      </c>
      <c r="AF43" s="14">
        <v>30</v>
      </c>
      <c r="AG43" s="14">
        <v>30</v>
      </c>
      <c r="AH43" s="14">
        <v>30</v>
      </c>
      <c r="AI43" s="14">
        <v>30</v>
      </c>
      <c r="AJ43" s="14">
        <v>30</v>
      </c>
      <c r="AK43" s="14">
        <v>30</v>
      </c>
      <c r="AL43" s="10">
        <v>22</v>
      </c>
      <c r="AM43" s="10">
        <v>22</v>
      </c>
      <c r="AN43" s="10">
        <v>22</v>
      </c>
      <c r="AO43" s="10">
        <v>22</v>
      </c>
      <c r="AP43" s="10">
        <v>21</v>
      </c>
      <c r="AQ43" s="10">
        <v>23</v>
      </c>
      <c r="AR43" s="10">
        <v>21</v>
      </c>
      <c r="AS43" s="10">
        <v>24</v>
      </c>
      <c r="AT43" s="10">
        <v>20</v>
      </c>
      <c r="AU43" s="11">
        <f>SUM(C43:AT43)</f>
        <v>1049</v>
      </c>
      <c r="AV43" s="5">
        <f>LARGE(C43:AT43, 1)</f>
        <v>30</v>
      </c>
      <c r="AW43" s="5">
        <f>LARGE(C43:AT43, 2)</f>
        <v>30</v>
      </c>
      <c r="AX43" s="5">
        <f>LARGE(C43:AT43, 3)</f>
        <v>30</v>
      </c>
      <c r="AY43" s="5">
        <f>LARGE(C43:AT43, 4)</f>
        <v>30</v>
      </c>
      <c r="AZ43" s="5">
        <f>LARGE(C43:AT43, 5)</f>
        <v>30</v>
      </c>
      <c r="BA43" s="5">
        <f>LARGE(C43:AT43, 6)</f>
        <v>30</v>
      </c>
      <c r="BB43" s="5">
        <f>LARGE(C43:AT43, 7)</f>
        <v>30</v>
      </c>
      <c r="BC43" s="5">
        <f>LARGE(C43:AT43, 8)</f>
        <v>30</v>
      </c>
      <c r="BD43" s="5">
        <f>AU43-AV43-AW43-AX43-AY43-AZ43-BA43-BB43-BC43</f>
        <v>809</v>
      </c>
    </row>
    <row r="44" spans="1:59" ht="15.75" customHeight="1" x14ac:dyDescent="0.2">
      <c r="A44" s="1">
        <v>35</v>
      </c>
      <c r="B44" s="27" t="s">
        <v>47</v>
      </c>
      <c r="C44" s="30">
        <v>11</v>
      </c>
      <c r="D44" s="30">
        <v>11</v>
      </c>
      <c r="E44" s="30">
        <v>14</v>
      </c>
      <c r="F44" s="30">
        <v>14</v>
      </c>
      <c r="G44" s="30">
        <v>8</v>
      </c>
      <c r="H44" s="30">
        <v>14</v>
      </c>
      <c r="I44" s="20">
        <v>30</v>
      </c>
      <c r="J44" s="20">
        <v>30</v>
      </c>
      <c r="K44" s="20">
        <v>30</v>
      </c>
      <c r="L44" s="20">
        <v>30</v>
      </c>
      <c r="M44" s="20">
        <v>30</v>
      </c>
      <c r="N44" s="20">
        <v>26</v>
      </c>
      <c r="O44" s="20">
        <v>26</v>
      </c>
      <c r="P44" s="20">
        <v>26</v>
      </c>
      <c r="Q44" s="20">
        <v>28</v>
      </c>
      <c r="R44" s="20">
        <v>28</v>
      </c>
      <c r="S44" s="20">
        <v>28</v>
      </c>
      <c r="T44" s="20">
        <v>25</v>
      </c>
      <c r="U44" s="20">
        <v>25</v>
      </c>
      <c r="V44" s="20">
        <v>25</v>
      </c>
      <c r="W44" s="20">
        <v>25</v>
      </c>
      <c r="X44" s="20">
        <v>25</v>
      </c>
      <c r="Y44" s="20">
        <v>25</v>
      </c>
      <c r="Z44" s="20">
        <v>21</v>
      </c>
      <c r="AA44" s="20">
        <v>21</v>
      </c>
      <c r="AB44" s="20">
        <v>21</v>
      </c>
      <c r="AC44" s="20">
        <v>21</v>
      </c>
      <c r="AD44" s="20">
        <v>21</v>
      </c>
      <c r="AE44" s="20">
        <v>21</v>
      </c>
      <c r="AF44" s="14">
        <v>30</v>
      </c>
      <c r="AG44" s="14">
        <v>30</v>
      </c>
      <c r="AH44" s="14">
        <v>30</v>
      </c>
      <c r="AI44" s="14">
        <v>30</v>
      </c>
      <c r="AJ44" s="14">
        <v>30</v>
      </c>
      <c r="AK44" s="14">
        <v>30</v>
      </c>
      <c r="AL44" s="14">
        <v>24</v>
      </c>
      <c r="AM44" s="14">
        <v>24</v>
      </c>
      <c r="AN44" s="14">
        <v>24</v>
      </c>
      <c r="AO44" s="14">
        <v>24</v>
      </c>
      <c r="AP44" s="14">
        <v>24</v>
      </c>
      <c r="AQ44" s="14">
        <v>24</v>
      </c>
      <c r="AR44" s="14">
        <v>24</v>
      </c>
      <c r="AS44" s="14">
        <v>24</v>
      </c>
      <c r="AT44" s="14">
        <v>24</v>
      </c>
      <c r="AU44" s="11">
        <f>SUM(C44:AT44)</f>
        <v>1056</v>
      </c>
      <c r="AV44" s="5">
        <f>LARGE(C44:AT44, 1)</f>
        <v>30</v>
      </c>
      <c r="AW44" s="5">
        <f>LARGE(C44:AT44, 2)</f>
        <v>30</v>
      </c>
      <c r="AX44" s="5">
        <f>LARGE(C44:AT44, 3)</f>
        <v>30</v>
      </c>
      <c r="AY44" s="5">
        <f>LARGE(C44:AT44, 4)</f>
        <v>30</v>
      </c>
      <c r="AZ44" s="5">
        <f>LARGE(C44:AT44, 5)</f>
        <v>30</v>
      </c>
      <c r="BA44" s="5">
        <f>LARGE(C44:AT44, 6)</f>
        <v>30</v>
      </c>
      <c r="BB44" s="5">
        <f>LARGE(C44:AT44, 7)</f>
        <v>30</v>
      </c>
      <c r="BC44" s="5">
        <f>LARGE(C44:AT44, 8)</f>
        <v>30</v>
      </c>
      <c r="BD44" s="5">
        <f>AU44-AV44-AW44-AX44-AY44-AZ44-BA44-BB44-BC44</f>
        <v>816</v>
      </c>
    </row>
    <row r="45" spans="1:59" ht="15.75" customHeight="1" x14ac:dyDescent="0.2">
      <c r="A45" s="1">
        <v>36</v>
      </c>
      <c r="B45" s="8" t="s">
        <v>52</v>
      </c>
      <c r="C45" s="30">
        <v>10</v>
      </c>
      <c r="D45" s="30">
        <v>7</v>
      </c>
      <c r="E45" s="30">
        <v>14</v>
      </c>
      <c r="F45" s="30">
        <v>14</v>
      </c>
      <c r="G45" s="30">
        <v>14</v>
      </c>
      <c r="H45" s="30">
        <v>14</v>
      </c>
      <c r="I45" s="20">
        <v>30</v>
      </c>
      <c r="J45" s="20">
        <v>30</v>
      </c>
      <c r="K45" s="20">
        <v>30</v>
      </c>
      <c r="L45" s="20">
        <v>30</v>
      </c>
      <c r="M45" s="20">
        <v>30</v>
      </c>
      <c r="N45" s="20">
        <v>26</v>
      </c>
      <c r="O45" s="20">
        <v>26</v>
      </c>
      <c r="P45" s="20">
        <v>26</v>
      </c>
      <c r="Q45" s="20">
        <v>28</v>
      </c>
      <c r="R45" s="20">
        <v>28</v>
      </c>
      <c r="S45" s="20">
        <v>28</v>
      </c>
      <c r="T45" s="20">
        <v>25</v>
      </c>
      <c r="U45" s="20">
        <v>25</v>
      </c>
      <c r="V45" s="20">
        <v>25</v>
      </c>
      <c r="W45" s="20">
        <v>25</v>
      </c>
      <c r="X45" s="20">
        <v>25</v>
      </c>
      <c r="Y45" s="20">
        <v>25</v>
      </c>
      <c r="Z45" s="20">
        <v>21</v>
      </c>
      <c r="AA45" s="20">
        <v>21</v>
      </c>
      <c r="AB45" s="20">
        <v>21</v>
      </c>
      <c r="AC45" s="20">
        <v>21</v>
      </c>
      <c r="AD45" s="20">
        <v>21</v>
      </c>
      <c r="AE45" s="20">
        <v>21</v>
      </c>
      <c r="AF45" s="14">
        <v>30</v>
      </c>
      <c r="AG45" s="14">
        <v>30</v>
      </c>
      <c r="AH45" s="14">
        <v>30</v>
      </c>
      <c r="AI45" s="14">
        <v>30</v>
      </c>
      <c r="AJ45" s="14">
        <v>30</v>
      </c>
      <c r="AK45" s="14">
        <v>30</v>
      </c>
      <c r="AL45" s="14">
        <v>24</v>
      </c>
      <c r="AM45" s="14">
        <v>24</v>
      </c>
      <c r="AN45" s="14">
        <v>24</v>
      </c>
      <c r="AO45" s="14">
        <v>24</v>
      </c>
      <c r="AP45" s="14">
        <v>24</v>
      </c>
      <c r="AQ45" s="14">
        <v>24</v>
      </c>
      <c r="AR45" s="14">
        <v>24</v>
      </c>
      <c r="AS45" s="14">
        <v>24</v>
      </c>
      <c r="AT45" s="14">
        <v>24</v>
      </c>
      <c r="AU45" s="11">
        <f>SUM(C45:AT45)</f>
        <v>1057</v>
      </c>
      <c r="AV45" s="5">
        <f>LARGE(C45:AT45, 1)</f>
        <v>30</v>
      </c>
      <c r="AW45" s="5">
        <f>LARGE(C45:AT45, 2)</f>
        <v>30</v>
      </c>
      <c r="AX45" s="5">
        <f>LARGE(C45:AT45, 3)</f>
        <v>30</v>
      </c>
      <c r="AY45" s="5">
        <f>LARGE(C45:AT45, 4)</f>
        <v>30</v>
      </c>
      <c r="AZ45" s="5">
        <f>LARGE(C45:AT45, 5)</f>
        <v>30</v>
      </c>
      <c r="BA45" s="5">
        <f>LARGE(C45:AT45, 6)</f>
        <v>30</v>
      </c>
      <c r="BB45" s="5">
        <f>LARGE(C45:AT45, 7)</f>
        <v>30</v>
      </c>
      <c r="BC45" s="5">
        <f>LARGE(C45:AT45, 8)</f>
        <v>30</v>
      </c>
      <c r="BD45" s="5">
        <f>AU45-AV45-AW45-AX45-AY45-AZ45-BA45-BB45-BC45</f>
        <v>817</v>
      </c>
    </row>
    <row r="46" spans="1:59" ht="15.75" customHeight="1" x14ac:dyDescent="0.2">
      <c r="A46" s="1">
        <v>37</v>
      </c>
      <c r="B46" s="8" t="s">
        <v>65</v>
      </c>
      <c r="C46" s="27">
        <v>14</v>
      </c>
      <c r="D46" s="27">
        <v>14</v>
      </c>
      <c r="E46" s="27">
        <v>14</v>
      </c>
      <c r="F46" s="27">
        <v>14</v>
      </c>
      <c r="G46" s="27">
        <v>14</v>
      </c>
      <c r="H46" s="27">
        <v>14</v>
      </c>
      <c r="I46" s="20">
        <v>30</v>
      </c>
      <c r="J46" s="20">
        <v>30</v>
      </c>
      <c r="K46" s="20">
        <v>30</v>
      </c>
      <c r="L46" s="20">
        <v>30</v>
      </c>
      <c r="M46" s="20">
        <v>30</v>
      </c>
      <c r="N46" s="20">
        <v>24</v>
      </c>
      <c r="O46" s="20">
        <v>26</v>
      </c>
      <c r="P46" s="20">
        <v>26</v>
      </c>
      <c r="Q46" s="20">
        <v>28</v>
      </c>
      <c r="R46" s="20">
        <v>28</v>
      </c>
      <c r="S46" s="20">
        <v>28</v>
      </c>
      <c r="T46" s="20">
        <v>25</v>
      </c>
      <c r="U46" s="20">
        <v>25</v>
      </c>
      <c r="V46" s="20">
        <v>25</v>
      </c>
      <c r="W46" s="20">
        <v>25</v>
      </c>
      <c r="X46" s="20">
        <v>25</v>
      </c>
      <c r="Y46" s="20">
        <v>25</v>
      </c>
      <c r="Z46" s="20">
        <v>21</v>
      </c>
      <c r="AA46" s="20">
        <v>21</v>
      </c>
      <c r="AB46" s="20">
        <v>21</v>
      </c>
      <c r="AC46" s="20">
        <v>21</v>
      </c>
      <c r="AD46" s="20">
        <v>21</v>
      </c>
      <c r="AE46" s="20">
        <v>21</v>
      </c>
      <c r="AF46" s="14">
        <v>30</v>
      </c>
      <c r="AG46" s="14">
        <v>30</v>
      </c>
      <c r="AH46" s="14">
        <v>30</v>
      </c>
      <c r="AI46" s="14">
        <v>30</v>
      </c>
      <c r="AJ46" s="14">
        <v>30</v>
      </c>
      <c r="AK46" s="14">
        <v>30</v>
      </c>
      <c r="AL46" s="14">
        <v>24</v>
      </c>
      <c r="AM46" s="14">
        <v>24</v>
      </c>
      <c r="AN46" s="14">
        <v>24</v>
      </c>
      <c r="AO46" s="14">
        <v>24</v>
      </c>
      <c r="AP46" s="14">
        <v>24</v>
      </c>
      <c r="AQ46" s="14">
        <v>24</v>
      </c>
      <c r="AR46" s="14">
        <v>24</v>
      </c>
      <c r="AS46" s="14">
        <v>24</v>
      </c>
      <c r="AT46" s="14">
        <v>24</v>
      </c>
      <c r="AU46" s="11">
        <f>SUM(C46:AT46)</f>
        <v>1066</v>
      </c>
      <c r="AV46" s="5">
        <f>LARGE(C46:AT46, 1)</f>
        <v>30</v>
      </c>
      <c r="AW46" s="5">
        <f>LARGE(C46:AT46, 2)</f>
        <v>30</v>
      </c>
      <c r="AX46" s="5">
        <f>LARGE(C46:AT46, 3)</f>
        <v>30</v>
      </c>
      <c r="AY46" s="5">
        <f>LARGE(C46:AT46, 4)</f>
        <v>30</v>
      </c>
      <c r="AZ46" s="5">
        <f>LARGE(C46:AT46, 5)</f>
        <v>30</v>
      </c>
      <c r="BA46" s="5">
        <f>LARGE(C46:AT46, 6)</f>
        <v>30</v>
      </c>
      <c r="BB46" s="5">
        <f>LARGE(C46:AT46, 7)</f>
        <v>30</v>
      </c>
      <c r="BC46" s="5">
        <f>LARGE(C46:AT46, 8)</f>
        <v>30</v>
      </c>
      <c r="BD46" s="5">
        <f>AU46-AV46-AW46-AX46-AY46-AZ46-BA46-BB46-BC46</f>
        <v>826</v>
      </c>
    </row>
    <row r="47" spans="1:59" ht="15.75" customHeight="1" x14ac:dyDescent="0.2">
      <c r="A47" s="1">
        <v>38</v>
      </c>
      <c r="B47" s="8" t="s">
        <v>45</v>
      </c>
      <c r="C47" s="8">
        <v>14</v>
      </c>
      <c r="D47" s="8">
        <v>14</v>
      </c>
      <c r="E47" s="8">
        <v>14</v>
      </c>
      <c r="F47" s="8">
        <v>14</v>
      </c>
      <c r="G47" s="8">
        <v>14</v>
      </c>
      <c r="H47" s="8">
        <v>14</v>
      </c>
      <c r="I47" s="14">
        <v>30</v>
      </c>
      <c r="J47" s="14">
        <v>30</v>
      </c>
      <c r="K47" s="14">
        <v>30</v>
      </c>
      <c r="L47" s="14">
        <v>30</v>
      </c>
      <c r="M47" s="14">
        <v>30</v>
      </c>
      <c r="N47" s="14">
        <v>26</v>
      </c>
      <c r="O47" s="14">
        <v>26</v>
      </c>
      <c r="P47" s="14">
        <v>26</v>
      </c>
      <c r="Q47" s="14">
        <v>28</v>
      </c>
      <c r="R47" s="14">
        <v>28</v>
      </c>
      <c r="S47" s="14">
        <v>28</v>
      </c>
      <c r="T47" s="14">
        <v>25</v>
      </c>
      <c r="U47" s="14">
        <v>25</v>
      </c>
      <c r="V47" s="14">
        <v>25</v>
      </c>
      <c r="W47" s="14">
        <v>25</v>
      </c>
      <c r="X47" s="14">
        <v>25</v>
      </c>
      <c r="Y47" s="14">
        <v>25</v>
      </c>
      <c r="Z47" s="14">
        <v>21</v>
      </c>
      <c r="AA47" s="14">
        <v>21</v>
      </c>
      <c r="AB47" s="14">
        <v>21</v>
      </c>
      <c r="AC47" s="14">
        <v>21</v>
      </c>
      <c r="AD47" s="14">
        <v>21</v>
      </c>
      <c r="AE47" s="14">
        <v>21</v>
      </c>
      <c r="AF47" s="14">
        <v>30</v>
      </c>
      <c r="AG47" s="14">
        <v>30</v>
      </c>
      <c r="AH47" s="14">
        <v>30</v>
      </c>
      <c r="AI47" s="14">
        <v>30</v>
      </c>
      <c r="AJ47" s="14">
        <v>30</v>
      </c>
      <c r="AK47" s="14">
        <v>30</v>
      </c>
      <c r="AL47" s="14">
        <v>24</v>
      </c>
      <c r="AM47" s="14">
        <v>24</v>
      </c>
      <c r="AN47" s="14">
        <v>24</v>
      </c>
      <c r="AO47" s="14">
        <v>24</v>
      </c>
      <c r="AP47" s="14">
        <v>24</v>
      </c>
      <c r="AQ47" s="14">
        <v>24</v>
      </c>
      <c r="AR47" s="14">
        <v>24</v>
      </c>
      <c r="AS47" s="14">
        <v>24</v>
      </c>
      <c r="AT47" s="14">
        <v>24</v>
      </c>
      <c r="AU47" s="11">
        <f>SUM(C47:AT47)</f>
        <v>1068</v>
      </c>
      <c r="AV47" s="5">
        <f>LARGE(C47:AT47, 1)</f>
        <v>30</v>
      </c>
      <c r="AW47" s="5">
        <f>LARGE(C47:AT47, 2)</f>
        <v>30</v>
      </c>
      <c r="AX47" s="5">
        <f>LARGE(C47:AT47, 3)</f>
        <v>30</v>
      </c>
      <c r="AY47" s="5">
        <f>LARGE(C47:AT47, 4)</f>
        <v>30</v>
      </c>
      <c r="AZ47" s="5">
        <f>LARGE(C47:AT47, 5)</f>
        <v>30</v>
      </c>
      <c r="BA47" s="5">
        <f>LARGE(C47:AT47, 6)</f>
        <v>30</v>
      </c>
      <c r="BB47" s="5">
        <f>LARGE(C47:AT47, 7)</f>
        <v>30</v>
      </c>
      <c r="BC47" s="5">
        <f>LARGE(C47:AT47, 8)</f>
        <v>30</v>
      </c>
      <c r="BD47" s="5">
        <f>AU47-AV47-AW47-AX47-AY47-AZ47-BA47-BB47-BC47</f>
        <v>828</v>
      </c>
    </row>
    <row r="48" spans="1:59" ht="15.75" customHeight="1" x14ac:dyDescent="0.2">
      <c r="A48" s="29"/>
      <c r="B48" s="16"/>
      <c r="C48" s="16"/>
      <c r="D48" s="16"/>
      <c r="E48" s="16"/>
      <c r="F48" s="16"/>
      <c r="G48" s="16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</row>
    <row r="49" spans="1:59" ht="15.75" customHeight="1" x14ac:dyDescent="0.2">
      <c r="A49" s="29"/>
      <c r="B49" s="16"/>
      <c r="C49" s="16"/>
      <c r="D49" s="16"/>
      <c r="E49" s="16"/>
      <c r="F49" s="16"/>
      <c r="G49" s="16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</row>
    <row r="50" spans="1:59" ht="15.75" customHeight="1" x14ac:dyDescent="0.2">
      <c r="B50" s="1" t="s">
        <v>55</v>
      </c>
      <c r="C50" s="1"/>
      <c r="H50" s="1"/>
      <c r="N50" s="1"/>
      <c r="S50" s="1"/>
      <c r="W50" s="1"/>
    </row>
    <row r="51" spans="1:59" ht="15.75" customHeight="1" x14ac:dyDescent="0.2">
      <c r="B51" s="1" t="s">
        <v>56</v>
      </c>
    </row>
    <row r="52" spans="1:59" ht="15.75" customHeight="1" x14ac:dyDescent="0.2">
      <c r="B52" s="1" t="s">
        <v>57</v>
      </c>
    </row>
    <row r="53" spans="1:59" ht="15.75" customHeight="1" x14ac:dyDescent="0.2"/>
    <row r="54" spans="1:59" ht="15.75" customHeight="1" x14ac:dyDescent="0.2"/>
    <row r="55" spans="1:59" ht="15.75" customHeight="1" x14ac:dyDescent="0.2"/>
    <row r="56" spans="1:59" ht="15.75" customHeight="1" x14ac:dyDescent="0.2"/>
    <row r="57" spans="1:59" ht="15.75" customHeight="1" x14ac:dyDescent="0.2"/>
    <row r="58" spans="1:59" ht="15.75" customHeight="1" x14ac:dyDescent="0.2"/>
    <row r="59" spans="1:59" ht="15.75" customHeight="1" x14ac:dyDescent="0.2"/>
    <row r="60" spans="1:59" ht="15.75" customHeight="1" x14ac:dyDescent="0.2"/>
    <row r="61" spans="1:59" ht="15.75" customHeight="1" x14ac:dyDescent="0.2"/>
    <row r="62" spans="1:59" ht="15.75" customHeight="1" x14ac:dyDescent="0.2"/>
    <row r="63" spans="1:59" ht="15.75" customHeight="1" x14ac:dyDescent="0.2"/>
    <row r="64" spans="1:59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</sheetData>
  <autoFilter ref="B9:BH9" xr:uid="{3A90D16D-DE2B-499A-9D0C-26CB5A2AF5DB}">
    <sortState xmlns:xlrd2="http://schemas.microsoft.com/office/spreadsheetml/2017/richdata2" ref="B10:BH47">
      <sortCondition ref="BD9:BD47"/>
    </sortState>
  </autoFilter>
  <sortState xmlns:xlrd2="http://schemas.microsoft.com/office/spreadsheetml/2017/richdata2" ref="B10:BD44">
    <sortCondition ref="BD10:BD44"/>
  </sortState>
  <mergeCells count="11">
    <mergeCell ref="AL7:AT8"/>
    <mergeCell ref="CB5:CF6"/>
    <mergeCell ref="N7:P8"/>
    <mergeCell ref="Q7:S8"/>
    <mergeCell ref="C7:H8"/>
    <mergeCell ref="I7:M8"/>
    <mergeCell ref="T7:Y8"/>
    <mergeCell ref="Z7:AE8"/>
    <mergeCell ref="AF7:AK8"/>
    <mergeCell ref="C5:H6"/>
    <mergeCell ref="I5:AT6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17283-1B9C-0F42-B42A-B73B7A89E241}">
  <dimension ref="B3:G18"/>
  <sheetViews>
    <sheetView workbookViewId="0">
      <selection activeCell="D22" sqref="D22"/>
    </sheetView>
  </sheetViews>
  <sheetFormatPr baseColWidth="10" defaultRowHeight="15" x14ac:dyDescent="0.2"/>
  <cols>
    <col min="3" max="3" width="20.83203125" bestFit="1" customWidth="1"/>
    <col min="5" max="5" width="13.5" bestFit="1" customWidth="1"/>
  </cols>
  <sheetData>
    <row r="3" spans="2:7" ht="16" x14ac:dyDescent="0.2">
      <c r="C3" s="8" t="s">
        <v>2</v>
      </c>
      <c r="D3" s="10" t="s">
        <v>31</v>
      </c>
    </row>
    <row r="4" spans="2:7" ht="16" x14ac:dyDescent="0.2">
      <c r="B4" s="1">
        <v>1</v>
      </c>
      <c r="C4" s="8" t="s">
        <v>32</v>
      </c>
      <c r="D4" s="10">
        <v>48</v>
      </c>
      <c r="E4" t="s">
        <v>108</v>
      </c>
    </row>
    <row r="5" spans="2:7" ht="16" x14ac:dyDescent="0.2">
      <c r="B5" s="1">
        <v>2</v>
      </c>
      <c r="C5" s="8" t="s">
        <v>39</v>
      </c>
      <c r="D5" s="10">
        <v>83</v>
      </c>
      <c r="E5" t="s">
        <v>108</v>
      </c>
    </row>
    <row r="6" spans="2:7" ht="16" x14ac:dyDescent="0.2">
      <c r="B6" s="1">
        <v>3</v>
      </c>
      <c r="C6" s="8" t="s">
        <v>33</v>
      </c>
      <c r="D6" s="10">
        <v>129</v>
      </c>
      <c r="E6" t="s">
        <v>108</v>
      </c>
    </row>
    <row r="7" spans="2:7" ht="16" x14ac:dyDescent="0.2">
      <c r="B7" s="1">
        <v>4</v>
      </c>
      <c r="C7" s="8" t="s">
        <v>37</v>
      </c>
      <c r="D7" s="10">
        <v>153</v>
      </c>
      <c r="E7" t="s">
        <v>98</v>
      </c>
    </row>
    <row r="8" spans="2:7" ht="16" x14ac:dyDescent="0.2">
      <c r="B8" s="1">
        <v>5</v>
      </c>
      <c r="C8" s="8" t="s">
        <v>38</v>
      </c>
      <c r="D8" s="10">
        <v>169</v>
      </c>
      <c r="F8" t="s">
        <v>101</v>
      </c>
    </row>
    <row r="9" spans="2:7" ht="16" x14ac:dyDescent="0.2">
      <c r="B9" s="1">
        <v>6</v>
      </c>
      <c r="C9" s="8" t="s">
        <v>96</v>
      </c>
      <c r="D9" s="10">
        <v>186</v>
      </c>
      <c r="E9" t="s">
        <v>108</v>
      </c>
    </row>
    <row r="10" spans="2:7" ht="16" x14ac:dyDescent="0.2">
      <c r="B10" s="1">
        <v>7</v>
      </c>
      <c r="C10" s="8" t="s">
        <v>34</v>
      </c>
      <c r="D10" s="10">
        <v>219</v>
      </c>
      <c r="E10" t="s">
        <v>99</v>
      </c>
    </row>
    <row r="11" spans="2:7" ht="16" x14ac:dyDescent="0.2">
      <c r="B11" s="1">
        <v>8</v>
      </c>
      <c r="C11" s="8" t="s">
        <v>40</v>
      </c>
      <c r="D11" s="10">
        <v>264</v>
      </c>
      <c r="E11" t="s">
        <v>100</v>
      </c>
      <c r="F11" t="s">
        <v>102</v>
      </c>
    </row>
    <row r="12" spans="2:7" ht="16" x14ac:dyDescent="0.2">
      <c r="B12" s="1">
        <v>9</v>
      </c>
      <c r="C12" s="8" t="s">
        <v>35</v>
      </c>
      <c r="D12" s="10">
        <v>334</v>
      </c>
      <c r="E12" t="s">
        <v>103</v>
      </c>
    </row>
    <row r="13" spans="2:7" ht="16" x14ac:dyDescent="0.2">
      <c r="B13" s="1">
        <v>10</v>
      </c>
      <c r="C13" s="8" t="s">
        <v>42</v>
      </c>
      <c r="D13" s="10">
        <v>368</v>
      </c>
      <c r="G13" t="s">
        <v>105</v>
      </c>
    </row>
    <row r="14" spans="2:7" ht="16" x14ac:dyDescent="0.2">
      <c r="B14" s="1">
        <v>11</v>
      </c>
      <c r="C14" s="8" t="s">
        <v>41</v>
      </c>
      <c r="D14" s="10">
        <v>396</v>
      </c>
      <c r="E14" t="s">
        <v>108</v>
      </c>
    </row>
    <row r="15" spans="2:7" ht="16" x14ac:dyDescent="0.2">
      <c r="B15" s="1">
        <v>12</v>
      </c>
      <c r="C15" s="8" t="s">
        <v>46</v>
      </c>
      <c r="D15" s="10">
        <v>423</v>
      </c>
      <c r="E15" t="s">
        <v>104</v>
      </c>
    </row>
    <row r="16" spans="2:7" ht="16" x14ac:dyDescent="0.2">
      <c r="B16" s="1">
        <v>13</v>
      </c>
      <c r="C16" s="8" t="s">
        <v>43</v>
      </c>
      <c r="D16" s="10">
        <v>425</v>
      </c>
      <c r="E16" t="s">
        <v>108</v>
      </c>
    </row>
    <row r="17" spans="2:7" ht="16" x14ac:dyDescent="0.2">
      <c r="B17" s="1">
        <v>14</v>
      </c>
      <c r="C17" s="8" t="s">
        <v>36</v>
      </c>
      <c r="D17" s="10">
        <v>430</v>
      </c>
      <c r="G17" t="s">
        <v>106</v>
      </c>
    </row>
    <row r="18" spans="2:7" ht="16" x14ac:dyDescent="0.2">
      <c r="B18" s="1">
        <v>15</v>
      </c>
      <c r="C18" s="8" t="s">
        <v>51</v>
      </c>
      <c r="D18" s="10">
        <v>445</v>
      </c>
      <c r="G18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Ranking 2026 8 campeonatos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mines.silva10@outlook.com</dc:creator>
  <cp:lastModifiedBy>Stefano Cappelleti</cp:lastModifiedBy>
  <dcterms:created xsi:type="dcterms:W3CDTF">2025-12-11T14:13:13Z</dcterms:created>
  <dcterms:modified xsi:type="dcterms:W3CDTF">2026-08-19T17:54:24Z</dcterms:modified>
</cp:coreProperties>
</file>