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elperu-my.sharepoint.com/personal/mines_silva_entel_pe/Documents/DOCUMENTOS/MSilva/SUNFISH/ASP_2022_2023/Campeonatos/Ranking 2022/"/>
    </mc:Choice>
  </mc:AlternateContent>
  <xr:revisionPtr revIDLastSave="235" documentId="8_{413CB4C9-BA6F-4C3A-AEFC-716FA191945A}" xr6:coauthVersionLast="47" xr6:coauthVersionMax="47" xr10:uidLastSave="{8E4F3722-0D2D-484D-8117-3C857383757C}"/>
  <bookViews>
    <workbookView xWindow="-110" yWindow="-110" windowWidth="19420" windowHeight="10420" xr2:uid="{0B0D9575-F72C-4981-AD5B-7BCFAC43E92F}"/>
  </bookViews>
  <sheets>
    <sheet name="Ranking_Diciembre_2022" sheetId="1" r:id="rId1"/>
    <sheet name="Hoja1" sheetId="2" r:id="rId2"/>
  </sheets>
  <definedNames>
    <definedName name="_xlnm._FilterDatabase" localSheetId="0" hidden="1">Ranking_Diciembre_2022!$A$6:$CY$50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R16" i="1" l="1"/>
  <c r="CQ8" i="1"/>
  <c r="CQ9" i="1"/>
  <c r="CQ10" i="1"/>
  <c r="CQ11" i="1"/>
  <c r="CQ13" i="1"/>
  <c r="CQ12" i="1"/>
  <c r="CQ15" i="1"/>
  <c r="CQ14" i="1"/>
  <c r="CQ16" i="1"/>
  <c r="CQ19" i="1"/>
  <c r="CQ22" i="1"/>
  <c r="CQ21" i="1"/>
  <c r="CQ17" i="1"/>
  <c r="CQ20" i="1"/>
  <c r="CQ18" i="1"/>
  <c r="CQ23" i="1"/>
  <c r="CQ26" i="1"/>
  <c r="CQ24" i="1"/>
  <c r="CQ27" i="1"/>
  <c r="CQ25" i="1"/>
  <c r="CQ28" i="1"/>
  <c r="CQ35" i="1"/>
  <c r="CQ29" i="1"/>
  <c r="CQ30" i="1"/>
  <c r="CQ37" i="1"/>
  <c r="CQ34" i="1"/>
  <c r="CQ38" i="1"/>
  <c r="CQ39" i="1"/>
  <c r="CQ43" i="1"/>
  <c r="CQ41" i="1"/>
  <c r="CQ42" i="1"/>
  <c r="CQ44" i="1"/>
  <c r="CQ45" i="1"/>
  <c r="CQ46" i="1"/>
  <c r="CQ47" i="1"/>
  <c r="CQ48" i="1"/>
  <c r="CQ49" i="1"/>
  <c r="CQ31" i="1"/>
  <c r="CQ32" i="1"/>
  <c r="CQ33" i="1"/>
  <c r="CQ36" i="1"/>
  <c r="CQ40" i="1"/>
  <c r="CQ50" i="1"/>
  <c r="CQ7" i="1"/>
  <c r="CP8" i="1"/>
  <c r="CP9" i="1"/>
  <c r="CP10" i="1"/>
  <c r="CP11" i="1"/>
  <c r="CP13" i="1"/>
  <c r="CP12" i="1"/>
  <c r="CP15" i="1"/>
  <c r="CP14" i="1"/>
  <c r="CP16" i="1"/>
  <c r="CP19" i="1"/>
  <c r="CP22" i="1"/>
  <c r="CP21" i="1"/>
  <c r="CP17" i="1"/>
  <c r="CP20" i="1"/>
  <c r="CP18" i="1"/>
  <c r="CP23" i="1"/>
  <c r="CP26" i="1"/>
  <c r="CP24" i="1"/>
  <c r="CP27" i="1"/>
  <c r="CP25" i="1"/>
  <c r="CP28" i="1"/>
  <c r="CP35" i="1"/>
  <c r="CP29" i="1"/>
  <c r="CP30" i="1"/>
  <c r="CP37" i="1"/>
  <c r="CP34" i="1"/>
  <c r="CP38" i="1"/>
  <c r="CP39" i="1"/>
  <c r="CP43" i="1"/>
  <c r="CP41" i="1"/>
  <c r="CP42" i="1"/>
  <c r="CP44" i="1"/>
  <c r="CP45" i="1"/>
  <c r="CP46" i="1"/>
  <c r="CP47" i="1"/>
  <c r="CP48" i="1"/>
  <c r="CP49" i="1"/>
  <c r="CP31" i="1"/>
  <c r="CP32" i="1"/>
  <c r="CP33" i="1"/>
  <c r="CP36" i="1"/>
  <c r="CP40" i="1"/>
  <c r="CP50" i="1"/>
  <c r="CP7" i="1"/>
  <c r="CN8" i="1"/>
  <c r="CN9" i="1"/>
  <c r="CN10" i="1"/>
  <c r="CN11" i="1"/>
  <c r="CN13" i="1"/>
  <c r="CN12" i="1"/>
  <c r="CN15" i="1"/>
  <c r="CN14" i="1"/>
  <c r="CN16" i="1"/>
  <c r="CN19" i="1"/>
  <c r="CN22" i="1"/>
  <c r="CN21" i="1"/>
  <c r="CN17" i="1"/>
  <c r="CN20" i="1"/>
  <c r="CN18" i="1"/>
  <c r="CN23" i="1"/>
  <c r="CN26" i="1"/>
  <c r="CN24" i="1"/>
  <c r="CN27" i="1"/>
  <c r="CN25" i="1"/>
  <c r="CN28" i="1"/>
  <c r="CN35" i="1"/>
  <c r="CN29" i="1"/>
  <c r="CN30" i="1"/>
  <c r="CN37" i="1"/>
  <c r="CN34" i="1"/>
  <c r="CN38" i="1"/>
  <c r="CN39" i="1"/>
  <c r="CN43" i="1"/>
  <c r="CN41" i="1"/>
  <c r="CN42" i="1"/>
  <c r="CN44" i="1"/>
  <c r="CN45" i="1"/>
  <c r="CN46" i="1"/>
  <c r="CN47" i="1"/>
  <c r="CN48" i="1"/>
  <c r="CN49" i="1"/>
  <c r="CN31" i="1"/>
  <c r="CN32" i="1"/>
  <c r="CN33" i="1"/>
  <c r="CN36" i="1"/>
  <c r="CN40" i="1"/>
  <c r="CN50" i="1"/>
  <c r="CN7" i="1"/>
  <c r="CM8" i="1"/>
  <c r="CM9" i="1"/>
  <c r="CM10" i="1"/>
  <c r="CM11" i="1"/>
  <c r="CM13" i="1"/>
  <c r="CM12" i="1"/>
  <c r="CM15" i="1"/>
  <c r="CM14" i="1"/>
  <c r="CM16" i="1"/>
  <c r="CM19" i="1"/>
  <c r="CM22" i="1"/>
  <c r="CM21" i="1"/>
  <c r="CM17" i="1"/>
  <c r="CM20" i="1"/>
  <c r="CM18" i="1"/>
  <c r="CM23" i="1"/>
  <c r="CM26" i="1"/>
  <c r="CM24" i="1"/>
  <c r="CM27" i="1"/>
  <c r="CM25" i="1"/>
  <c r="CM28" i="1"/>
  <c r="CM35" i="1"/>
  <c r="CM29" i="1"/>
  <c r="CM30" i="1"/>
  <c r="CM37" i="1"/>
  <c r="CM34" i="1"/>
  <c r="CM38" i="1"/>
  <c r="CM39" i="1"/>
  <c r="CM43" i="1"/>
  <c r="CM41" i="1"/>
  <c r="CM42" i="1"/>
  <c r="CM44" i="1"/>
  <c r="CM45" i="1"/>
  <c r="CM46" i="1"/>
  <c r="CM47" i="1"/>
  <c r="CM48" i="1"/>
  <c r="CM49" i="1"/>
  <c r="CM31" i="1"/>
  <c r="CM32" i="1"/>
  <c r="CM33" i="1"/>
  <c r="CM36" i="1"/>
  <c r="CM40" i="1"/>
  <c r="CM50" i="1"/>
  <c r="CM7" i="1"/>
  <c r="CL8" i="1"/>
  <c r="CL9" i="1"/>
  <c r="CL10" i="1"/>
  <c r="CL11" i="1"/>
  <c r="CL13" i="1"/>
  <c r="CL12" i="1"/>
  <c r="CL15" i="1"/>
  <c r="CL14" i="1"/>
  <c r="CL16" i="1"/>
  <c r="CL19" i="1"/>
  <c r="CL22" i="1"/>
  <c r="CL21" i="1"/>
  <c r="CL17" i="1"/>
  <c r="CL20" i="1"/>
  <c r="CL18" i="1"/>
  <c r="CL23" i="1"/>
  <c r="CL26" i="1"/>
  <c r="CL24" i="1"/>
  <c r="CL27" i="1"/>
  <c r="CL25" i="1"/>
  <c r="CL28" i="1"/>
  <c r="CL35" i="1"/>
  <c r="CL29" i="1"/>
  <c r="CL30" i="1"/>
  <c r="CL37" i="1"/>
  <c r="CL34" i="1"/>
  <c r="CL38" i="1"/>
  <c r="CL39" i="1"/>
  <c r="CL43" i="1"/>
  <c r="CL41" i="1"/>
  <c r="CL42" i="1"/>
  <c r="CL44" i="1"/>
  <c r="CL45" i="1"/>
  <c r="CL46" i="1"/>
  <c r="CL47" i="1"/>
  <c r="CL48" i="1"/>
  <c r="CL49" i="1"/>
  <c r="CL31" i="1"/>
  <c r="CL32" i="1"/>
  <c r="CL33" i="1"/>
  <c r="CL36" i="1"/>
  <c r="CL40" i="1"/>
  <c r="CL50" i="1"/>
  <c r="CL7" i="1"/>
  <c r="CK8" i="1"/>
  <c r="CK9" i="1"/>
  <c r="CK10" i="1"/>
  <c r="CK11" i="1"/>
  <c r="CK13" i="1"/>
  <c r="CK12" i="1"/>
  <c r="CK15" i="1"/>
  <c r="CK14" i="1"/>
  <c r="CK16" i="1"/>
  <c r="CK19" i="1"/>
  <c r="CK22" i="1"/>
  <c r="CK21" i="1"/>
  <c r="CK17" i="1"/>
  <c r="CK20" i="1"/>
  <c r="CK18" i="1"/>
  <c r="CK23" i="1"/>
  <c r="CK26" i="1"/>
  <c r="CK24" i="1"/>
  <c r="CK27" i="1"/>
  <c r="CK25" i="1"/>
  <c r="CK28" i="1"/>
  <c r="CK35" i="1"/>
  <c r="CK29" i="1"/>
  <c r="CK30" i="1"/>
  <c r="CK37" i="1"/>
  <c r="CK34" i="1"/>
  <c r="CK38" i="1"/>
  <c r="CK39" i="1"/>
  <c r="CK43" i="1"/>
  <c r="CK41" i="1"/>
  <c r="CK42" i="1"/>
  <c r="CK44" i="1"/>
  <c r="CK45" i="1"/>
  <c r="CK46" i="1"/>
  <c r="CK47" i="1"/>
  <c r="CK48" i="1"/>
  <c r="CK49" i="1"/>
  <c r="CK31" i="1"/>
  <c r="CK32" i="1"/>
  <c r="CK33" i="1"/>
  <c r="CK36" i="1"/>
  <c r="CK40" i="1"/>
  <c r="CK50" i="1"/>
  <c r="CK7" i="1"/>
  <c r="CJ8" i="1"/>
  <c r="CO8" i="1" s="1"/>
  <c r="CJ9" i="1"/>
  <c r="CO9" i="1" s="1"/>
  <c r="CJ10" i="1"/>
  <c r="CO10" i="1" s="1"/>
  <c r="CJ11" i="1"/>
  <c r="CO11" i="1" s="1"/>
  <c r="CJ13" i="1"/>
  <c r="CR13" i="1" s="1"/>
  <c r="CJ12" i="1"/>
  <c r="CR12" i="1" s="1"/>
  <c r="CJ15" i="1"/>
  <c r="CO15" i="1" s="1"/>
  <c r="CJ14" i="1"/>
  <c r="CR14" i="1" s="1"/>
  <c r="CJ16" i="1"/>
  <c r="CO16" i="1" s="1"/>
  <c r="CJ19" i="1"/>
  <c r="CO19" i="1" s="1"/>
  <c r="CJ22" i="1"/>
  <c r="CO22" i="1" s="1"/>
  <c r="CJ21" i="1"/>
  <c r="CO21" i="1" s="1"/>
  <c r="CJ17" i="1"/>
  <c r="CO17" i="1" s="1"/>
  <c r="CJ20" i="1"/>
  <c r="CO20" i="1" s="1"/>
  <c r="CJ18" i="1"/>
  <c r="CO18" i="1" s="1"/>
  <c r="CJ23" i="1"/>
  <c r="CO23" i="1" s="1"/>
  <c r="CJ26" i="1"/>
  <c r="CR26" i="1" s="1"/>
  <c r="CJ24" i="1"/>
  <c r="CO24" i="1" s="1"/>
  <c r="CJ27" i="1"/>
  <c r="CO27" i="1" s="1"/>
  <c r="CJ25" i="1"/>
  <c r="CO25" i="1" s="1"/>
  <c r="CJ28" i="1"/>
  <c r="CO28" i="1" s="1"/>
  <c r="CJ35" i="1"/>
  <c r="CO35" i="1" s="1"/>
  <c r="CJ29" i="1"/>
  <c r="CO29" i="1" s="1"/>
  <c r="CJ30" i="1"/>
  <c r="CO30" i="1" s="1"/>
  <c r="CJ37" i="1"/>
  <c r="CO37" i="1" s="1"/>
  <c r="CJ34" i="1"/>
  <c r="CO34" i="1" s="1"/>
  <c r="CJ38" i="1"/>
  <c r="CO38" i="1" s="1"/>
  <c r="CJ39" i="1"/>
  <c r="CO39" i="1" s="1"/>
  <c r="CJ43" i="1"/>
  <c r="CR43" i="1" s="1"/>
  <c r="CJ41" i="1"/>
  <c r="CR41" i="1" s="1"/>
  <c r="CJ42" i="1"/>
  <c r="CO42" i="1" s="1"/>
  <c r="CJ44" i="1"/>
  <c r="CO44" i="1" s="1"/>
  <c r="CJ45" i="1"/>
  <c r="CO45" i="1" s="1"/>
  <c r="CJ46" i="1"/>
  <c r="CO46" i="1" s="1"/>
  <c r="CJ47" i="1"/>
  <c r="CO47" i="1" s="1"/>
  <c r="CJ48" i="1"/>
  <c r="CO48" i="1" s="1"/>
  <c r="CJ49" i="1"/>
  <c r="CO49" i="1" s="1"/>
  <c r="CJ31" i="1"/>
  <c r="CO31" i="1" s="1"/>
  <c r="CJ32" i="1"/>
  <c r="CO32" i="1" s="1"/>
  <c r="CJ33" i="1"/>
  <c r="CO33" i="1" s="1"/>
  <c r="CJ36" i="1"/>
  <c r="CR36" i="1" s="1"/>
  <c r="CJ40" i="1"/>
  <c r="CR40" i="1" s="1"/>
  <c r="CJ50" i="1"/>
  <c r="CO50" i="1" s="1"/>
  <c r="CJ7" i="1"/>
  <c r="CR7" i="1" s="1"/>
  <c r="CR21" i="1" l="1"/>
  <c r="CR9" i="1"/>
  <c r="CR49" i="1"/>
  <c r="CR48" i="1"/>
  <c r="CS48" i="1" s="1"/>
  <c r="CR45" i="1"/>
  <c r="CR37" i="1"/>
  <c r="CS34" i="1"/>
  <c r="CR30" i="1"/>
  <c r="CS30" i="1" s="1"/>
  <c r="CS28" i="1"/>
  <c r="CS16" i="1"/>
  <c r="CR28" i="1"/>
  <c r="CR31" i="1"/>
  <c r="CR34" i="1"/>
  <c r="CS21" i="1"/>
  <c r="CR20" i="1"/>
  <c r="CS20" i="1" s="1"/>
  <c r="CR8" i="1"/>
  <c r="CS8" i="1" s="1"/>
  <c r="CS9" i="1"/>
  <c r="CS45" i="1"/>
  <c r="CR17" i="1"/>
  <c r="CS17" i="1" s="1"/>
  <c r="CO26" i="1"/>
  <c r="CR33" i="1"/>
  <c r="CR39" i="1"/>
  <c r="CR23" i="1"/>
  <c r="CR11" i="1"/>
  <c r="CO14" i="1"/>
  <c r="CS14" i="1" s="1"/>
  <c r="CR32" i="1"/>
  <c r="CS32" i="1" s="1"/>
  <c r="CR38" i="1"/>
  <c r="CS38" i="1" s="1"/>
  <c r="CR18" i="1"/>
  <c r="CS18" i="1" s="1"/>
  <c r="CR10" i="1"/>
  <c r="CS10" i="1" s="1"/>
  <c r="CS47" i="1"/>
  <c r="CS29" i="1"/>
  <c r="CO40" i="1"/>
  <c r="CR47" i="1"/>
  <c r="CR29" i="1"/>
  <c r="CR22" i="1"/>
  <c r="CS22" i="1" s="1"/>
  <c r="CS42" i="1"/>
  <c r="CO7" i="1"/>
  <c r="CS7" i="1" s="1"/>
  <c r="CO36" i="1"/>
  <c r="CS36" i="1" s="1"/>
  <c r="CR46" i="1"/>
  <c r="CS46" i="1" s="1"/>
  <c r="CR35" i="1"/>
  <c r="CS35" i="1" s="1"/>
  <c r="CR19" i="1"/>
  <c r="CS19" i="1" s="1"/>
  <c r="CS40" i="1"/>
  <c r="CO13" i="1"/>
  <c r="CS26" i="1"/>
  <c r="CS13" i="1"/>
  <c r="CO41" i="1"/>
  <c r="CS41" i="1" s="1"/>
  <c r="CR44" i="1"/>
  <c r="CS44" i="1" s="1"/>
  <c r="CR25" i="1"/>
  <c r="CS25" i="1" s="1"/>
  <c r="CS33" i="1"/>
  <c r="CS39" i="1"/>
  <c r="CS23" i="1"/>
  <c r="CS11" i="1"/>
  <c r="CO43" i="1"/>
  <c r="CS43" i="1" s="1"/>
  <c r="CR50" i="1"/>
  <c r="CS50" i="1" s="1"/>
  <c r="CR42" i="1"/>
  <c r="CR27" i="1"/>
  <c r="CS27" i="1" s="1"/>
  <c r="CR15" i="1"/>
  <c r="CS15" i="1" s="1"/>
  <c r="CO12" i="1"/>
  <c r="CS12" i="1" s="1"/>
  <c r="CR24" i="1"/>
  <c r="CS24" i="1" s="1"/>
  <c r="CS31" i="1"/>
  <c r="CS49" i="1"/>
  <c r="CS37" i="1"/>
</calcChain>
</file>

<file path=xl/sharedStrings.xml><?xml version="1.0" encoding="utf-8"?>
<sst xmlns="http://schemas.openxmlformats.org/spreadsheetml/2006/main" count="1270" uniqueCount="118">
  <si>
    <t xml:space="preserve">Club Regatas Lima 2022 </t>
  </si>
  <si>
    <t>Asociación Sunfish del Perú 2022</t>
  </si>
  <si>
    <t>Ramón Chiarella 2022</t>
  </si>
  <si>
    <t>Nueva Era 2022</t>
  </si>
  <si>
    <t>Campeonato Centro Naval del Perú (CNP) 2022</t>
  </si>
  <si>
    <t>Marina de Guerra del Perú 2022</t>
  </si>
  <si>
    <t>Campeonato Presidente CRL 2022</t>
  </si>
  <si>
    <t>CRL Chorrillos (5-6/02) #1</t>
  </si>
  <si>
    <t>CRL Paracas (9-19/04) #3</t>
  </si>
  <si>
    <t>CRL Paracas (30/04-1/05) #4</t>
  </si>
  <si>
    <t>CRL Paracas (21-22/05) #5</t>
  </si>
  <si>
    <t>La Punta (23-24/07) #6</t>
  </si>
  <si>
    <t>CNP La Punta /22-23/10) #7</t>
  </si>
  <si>
    <t>Chorrillos (19-20/11) #8</t>
  </si>
  <si>
    <t>Inscritos = 20</t>
  </si>
  <si>
    <t>Inscritos = 15</t>
  </si>
  <si>
    <t>Inscritos = 14</t>
  </si>
  <si>
    <t>Inscritos = 16</t>
  </si>
  <si>
    <t>Inscritos = 17</t>
  </si>
  <si>
    <t>Inscritos = 19</t>
  </si>
  <si>
    <t>#</t>
  </si>
  <si>
    <t># VELA</t>
  </si>
  <si>
    <t>TIMONEL</t>
  </si>
  <si>
    <t>CLUB</t>
  </si>
  <si>
    <t>CAT.</t>
  </si>
  <si>
    <t>TTL</t>
  </si>
  <si>
    <t>Des 1</t>
  </si>
  <si>
    <t>Des 2</t>
  </si>
  <si>
    <t>Des 3</t>
  </si>
  <si>
    <t>Des 4</t>
  </si>
  <si>
    <t>Des 5</t>
  </si>
  <si>
    <t>Des 6</t>
  </si>
  <si>
    <t>Des 7</t>
  </si>
  <si>
    <t>Neto</t>
  </si>
  <si>
    <t>GEN</t>
  </si>
  <si>
    <t>DAM</t>
  </si>
  <si>
    <t>JUV</t>
  </si>
  <si>
    <t>JUN</t>
  </si>
  <si>
    <t>MAS</t>
  </si>
  <si>
    <t>NOV</t>
  </si>
  <si>
    <t>PER2</t>
  </si>
  <si>
    <t>Jean Paul de Trazegnies</t>
  </si>
  <si>
    <t>CRL</t>
  </si>
  <si>
    <t>G</t>
  </si>
  <si>
    <t>OCS</t>
  </si>
  <si>
    <t>DNS</t>
  </si>
  <si>
    <t>Caterina Romero</t>
  </si>
  <si>
    <t>G-D</t>
  </si>
  <si>
    <t>4865/PER49</t>
  </si>
  <si>
    <t>Alex Zimmermann</t>
  </si>
  <si>
    <t>G-M</t>
  </si>
  <si>
    <t>Miguel Perea</t>
  </si>
  <si>
    <t>CNP</t>
  </si>
  <si>
    <t>G-JUV</t>
  </si>
  <si>
    <t>Matías Duffoo</t>
  </si>
  <si>
    <t>Vania Tamayo</t>
  </si>
  <si>
    <t>UFD</t>
  </si>
  <si>
    <t xml:space="preserve">Fernanda Higueras </t>
  </si>
  <si>
    <t>G-D-JUV</t>
  </si>
  <si>
    <t>Ricardo Burgos</t>
  </si>
  <si>
    <t>277/71</t>
  </si>
  <si>
    <t>Santiago Castro</t>
  </si>
  <si>
    <t>Daniel Greif</t>
  </si>
  <si>
    <t>Angello Giuria</t>
  </si>
  <si>
    <t>PER1</t>
  </si>
  <si>
    <t>Sophie Zimmermann</t>
  </si>
  <si>
    <t>Alvaro Tarazona</t>
  </si>
  <si>
    <t>DNF</t>
  </si>
  <si>
    <t>Joaquin Jimenez</t>
  </si>
  <si>
    <t>4521/215</t>
  </si>
  <si>
    <t>Esteban Montalbetti</t>
  </si>
  <si>
    <t>Joaquín Carneiro</t>
  </si>
  <si>
    <t>G-JUV-NOV</t>
  </si>
  <si>
    <t>Mía Rivera</t>
  </si>
  <si>
    <t>4812/16</t>
  </si>
  <si>
    <t>Alejandro Mago</t>
  </si>
  <si>
    <t>Sergio Novoa</t>
  </si>
  <si>
    <t>Juan Carlos Gonzales</t>
  </si>
  <si>
    <t>Diego Alonso de La Torre</t>
  </si>
  <si>
    <t>Adrian Ortega</t>
  </si>
  <si>
    <t>Raul Rachitoff</t>
  </si>
  <si>
    <t>Macarena Ramos</t>
  </si>
  <si>
    <t>Chiara Urdanetta</t>
  </si>
  <si>
    <t>Sergio Guzman</t>
  </si>
  <si>
    <t>Luciana Montoya</t>
  </si>
  <si>
    <t>Enzo Montalbetti</t>
  </si>
  <si>
    <t>Juan Diego Bedoya</t>
  </si>
  <si>
    <t>Kristie Arias</t>
  </si>
  <si>
    <t>Mili Morgan</t>
  </si>
  <si>
    <t>G-D-M</t>
  </si>
  <si>
    <t>Marcela Polastri</t>
  </si>
  <si>
    <t>Giacomo Chiarella</t>
  </si>
  <si>
    <t>Tesia Alcalá</t>
  </si>
  <si>
    <t>Dariana Tamayo</t>
  </si>
  <si>
    <t>Adriana Barrón</t>
  </si>
  <si>
    <t>Alonso Collantes</t>
  </si>
  <si>
    <t>Alec Hughes</t>
  </si>
  <si>
    <t>Renzo Sanguineti</t>
  </si>
  <si>
    <t>Observaciones:</t>
  </si>
  <si>
    <t>1) El timonel Alejandro Mago utilizó la Vela # 4812 en los campeonatos Mes de la Vela y Marina de Guerra y la Vela # 16 en el Campeonato Ramón Chiarella y Nueva Era.</t>
  </si>
  <si>
    <t>2) El timonel Esteban Montalbetti utilizó la Vela # 4521 en los campeonatos Mes de la Vela y Marina de Guerra y la Vela # 215 en el Campeonato Ramón Chiarella y Nueva Era.</t>
  </si>
  <si>
    <t>3) El timonel Alex Zimmermann utilizó la Vela # 4865 en los campeonatos Mes de la Vela, Marina de Guerra y Ramón Chiarella y la Vela # PER49 en el Campeonato Nueva Era.</t>
  </si>
  <si>
    <r>
      <t xml:space="preserve">4) El timonel Santiago Castro utilizó la Vela </t>
    </r>
    <r>
      <rPr>
        <i/>
        <sz val="11"/>
        <color theme="1"/>
        <rFont val="Calibri"/>
        <family val="2"/>
        <scheme val="minor"/>
      </rPr>
      <t xml:space="preserve"># </t>
    </r>
    <r>
      <rPr>
        <sz val="11"/>
        <color theme="1"/>
        <rFont val="Calibri"/>
        <family val="2"/>
        <scheme val="minor"/>
      </rPr>
      <t>277 en los campeonatos…........... Y la vela #71 en el Campeonato ASP.</t>
    </r>
  </si>
  <si>
    <t>5) El timonel Álvaro Tarazona utilizo la vela # 227 en el Campeonato Ramón Chiarella 2022</t>
  </si>
  <si>
    <t>CRL Chorrillos (14-15/01) #1</t>
  </si>
  <si>
    <r>
      <t xml:space="preserve">Mes de la Vela </t>
    </r>
    <r>
      <rPr>
        <b/>
        <sz val="11"/>
        <color rgb="FFFF0000"/>
        <rFont val="Calibri"/>
        <family val="2"/>
        <scheme val="minor"/>
      </rPr>
      <t>2023</t>
    </r>
  </si>
  <si>
    <t>G-JUN</t>
  </si>
  <si>
    <t>Sandra Palomino</t>
  </si>
  <si>
    <t>Gael Macher</t>
  </si>
  <si>
    <t>G-D-JUV-NOV</t>
  </si>
  <si>
    <t>Sergio Giannotti</t>
  </si>
  <si>
    <t>G- NOV</t>
  </si>
  <si>
    <t>Rodrigo de La Torre</t>
  </si>
  <si>
    <t>María de los Milagros Morales</t>
  </si>
  <si>
    <t>G-D-NOV</t>
  </si>
  <si>
    <t>UDF</t>
  </si>
  <si>
    <t>Des 8</t>
  </si>
  <si>
    <t>ASOCIACIÓN SUNFISH DEL PERÚ 
RANKING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</si>
</sst>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4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0000"/>
      <name val="Calibri Light"/>
      <family val="2"/>
      <scheme val="major"/>
    </font>
    <font>
      <sz val="10"/>
      <color theme="4"/>
      <name val="Calibri Light"/>
      <family val="2"/>
      <scheme val="major"/>
    </font>
    <font>
      <sz val="10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6">
    <xf numFmtId="0" fontId="0" fillId="0" borderId="0" xfId="0"/>
    <xf numFmtId="0" fontId="0" fillId="2" borderId="0" xfId="0" applyFill="1" applyAlignment="1">
      <alignment horizontal="center" vertical="center"/>
    </xf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6" fillId="0" borderId="2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4" fillId="0" borderId="13" xfId="0" applyFont="1" applyBorder="1"/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2" borderId="24" xfId="0" applyFill="1" applyBorder="1" applyAlignment="1">
      <alignment horizontal="center" vertical="center"/>
    </xf>
    <xf numFmtId="0" fontId="4" fillId="0" borderId="24" xfId="0" applyFont="1" applyBorder="1"/>
    <xf numFmtId="0" fontId="4" fillId="0" borderId="14" xfId="0" applyFont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</cellXfs>
  <cellStyles count="2">
    <cellStyle name="Normal" xfId="0" builtinId="0"/>
    <cellStyle name="Títu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99</xdr:col>
      <xdr:colOff>121920</xdr:colOff>
      <xdr:row>0</xdr:row>
      <xdr:rowOff>114299</xdr:rowOff>
    </xdr:from>
    <xdr:to>
      <xdr:col>105</xdr:col>
      <xdr:colOff>21590</xdr:colOff>
      <xdr:row>4</xdr:row>
      <xdr:rowOff>210443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07C779-EB80-4C21-BAF5-1444BB807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97170" y="114299"/>
          <a:ext cx="1684020" cy="96609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65CEF-8A83-4C26-AF33-9BF0F278A23D}">
  <dimension ref="A1:CY57"/>
  <sheetViews>
    <sheetView tabSelected="1" topLeftCell="BR1" workbookViewId="0">
      <selection activeCell="DB9" sqref="DB9"/>
    </sheetView>
  </sheetViews>
  <sheetFormatPr baseColWidth="10" defaultColWidth="11.453125" defaultRowHeight="14.5" x14ac:dyDescent="0.35"/>
  <cols>
    <col min="1" max="1" width="5.7265625" style="1" customWidth="1"/>
    <col min="2" max="2" width="9.453125" style="1" customWidth="1"/>
    <col min="3" max="3" width="26.36328125" style="2" customWidth="1"/>
    <col min="4" max="4" width="5.08984375" style="2" bestFit="1" customWidth="1"/>
    <col min="5" max="5" width="12" style="2" customWidth="1"/>
    <col min="6" max="15" width="4.36328125" style="4" customWidth="1"/>
    <col min="16" max="21" width="4.36328125" style="3" customWidth="1"/>
    <col min="22" max="91" width="4.36328125" style="4" customWidth="1"/>
    <col min="92" max="92" width="5.1796875" style="4" customWidth="1"/>
    <col min="93" max="93" width="5.36328125" style="4" customWidth="1"/>
    <col min="94" max="94" width="5.7265625" style="4" customWidth="1"/>
    <col min="95" max="96" width="6.26953125" style="4" customWidth="1"/>
    <col min="97" max="97" width="4.90625" style="4" bestFit="1" customWidth="1"/>
    <col min="98" max="98" width="4.36328125" style="3" bestFit="1" customWidth="1"/>
    <col min="99" max="99" width="5" style="3" bestFit="1" customWidth="1"/>
    <col min="100" max="100" width="3.90625" style="3" bestFit="1" customWidth="1"/>
    <col min="101" max="101" width="4" style="3" bestFit="1" customWidth="1"/>
    <col min="102" max="103" width="4.6328125" style="4" bestFit="1" customWidth="1"/>
    <col min="104" max="111" width="4.1796875" style="3" customWidth="1"/>
    <col min="112" max="16384" width="11.453125" style="3"/>
  </cols>
  <sheetData>
    <row r="1" spans="1:103" x14ac:dyDescent="0.35">
      <c r="CT1" s="4"/>
      <c r="CX1" s="3"/>
    </row>
    <row r="2" spans="1:103" x14ac:dyDescent="0.35">
      <c r="BD2" s="63"/>
      <c r="BE2" s="63"/>
      <c r="BF2" s="63"/>
      <c r="BG2" s="63"/>
      <c r="BH2" s="63"/>
      <c r="BI2" s="63"/>
      <c r="BJ2" s="63"/>
      <c r="BK2" s="63"/>
      <c r="BL2" s="63"/>
      <c r="BM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T2" s="4"/>
      <c r="CX2" s="3"/>
    </row>
    <row r="3" spans="1:103" s="6" customFormat="1" ht="15" customHeight="1" x14ac:dyDescent="0.35">
      <c r="A3" s="64" t="s">
        <v>117</v>
      </c>
      <c r="B3" s="65"/>
      <c r="C3" s="65"/>
      <c r="D3" s="66"/>
      <c r="E3" s="5"/>
      <c r="F3" s="77" t="s">
        <v>105</v>
      </c>
      <c r="G3" s="78"/>
      <c r="H3" s="78"/>
      <c r="I3" s="78"/>
      <c r="J3" s="78"/>
      <c r="K3" s="78"/>
      <c r="L3" s="78"/>
      <c r="M3" s="78"/>
      <c r="N3" s="78"/>
      <c r="O3" s="78"/>
      <c r="P3" s="73" t="s">
        <v>0</v>
      </c>
      <c r="Q3" s="73"/>
      <c r="R3" s="73"/>
      <c r="S3" s="73"/>
      <c r="T3" s="73"/>
      <c r="U3" s="73"/>
      <c r="V3" s="77" t="s">
        <v>1</v>
      </c>
      <c r="W3" s="78"/>
      <c r="X3" s="78"/>
      <c r="Y3" s="78"/>
      <c r="Z3" s="78"/>
      <c r="AA3" s="78"/>
      <c r="AB3" s="78"/>
      <c r="AC3" s="78"/>
      <c r="AD3" s="78"/>
      <c r="AE3" s="78"/>
      <c r="AF3" s="78"/>
      <c r="AG3" s="79"/>
      <c r="AH3" s="77" t="s">
        <v>2</v>
      </c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9"/>
      <c r="AT3" s="77" t="s">
        <v>3</v>
      </c>
      <c r="AU3" s="78"/>
      <c r="AV3" s="78"/>
      <c r="AW3" s="78"/>
      <c r="AX3" s="78"/>
      <c r="AY3" s="78"/>
      <c r="AZ3" s="78"/>
      <c r="BA3" s="78"/>
      <c r="BB3" s="78"/>
      <c r="BC3" s="78"/>
      <c r="BD3" s="80" t="s">
        <v>4</v>
      </c>
      <c r="BE3" s="80"/>
      <c r="BF3" s="80"/>
      <c r="BG3" s="80"/>
      <c r="BH3" s="80"/>
      <c r="BI3" s="80"/>
      <c r="BJ3" s="80"/>
      <c r="BK3" s="80"/>
      <c r="BL3" s="80"/>
      <c r="BM3" s="80"/>
      <c r="BN3" s="74" t="s">
        <v>5</v>
      </c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6"/>
      <c r="BZ3" s="80" t="s">
        <v>6</v>
      </c>
      <c r="CA3" s="80"/>
      <c r="CB3" s="80"/>
      <c r="CC3" s="80"/>
      <c r="CD3" s="80"/>
      <c r="CE3" s="80"/>
      <c r="CF3" s="80"/>
      <c r="CG3" s="80"/>
      <c r="CH3" s="80"/>
      <c r="CI3" s="80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</row>
    <row r="4" spans="1:103" s="1" customFormat="1" ht="24.5" customHeight="1" x14ac:dyDescent="0.35">
      <c r="A4" s="67"/>
      <c r="B4" s="68"/>
      <c r="C4" s="68"/>
      <c r="D4" s="69"/>
      <c r="E4" s="7"/>
      <c r="F4" s="86" t="s">
        <v>104</v>
      </c>
      <c r="G4" s="87"/>
      <c r="H4" s="87"/>
      <c r="I4" s="87"/>
      <c r="J4" s="87"/>
      <c r="K4" s="87"/>
      <c r="L4" s="87"/>
      <c r="M4" s="87"/>
      <c r="N4" s="87"/>
      <c r="O4" s="87"/>
      <c r="P4" s="85" t="s">
        <v>7</v>
      </c>
      <c r="Q4" s="85"/>
      <c r="R4" s="85"/>
      <c r="S4" s="85"/>
      <c r="T4" s="85"/>
      <c r="U4" s="85"/>
      <c r="V4" s="86" t="s">
        <v>8</v>
      </c>
      <c r="W4" s="87"/>
      <c r="X4" s="87"/>
      <c r="Y4" s="87"/>
      <c r="Z4" s="87"/>
      <c r="AA4" s="87"/>
      <c r="AB4" s="87"/>
      <c r="AC4" s="87"/>
      <c r="AD4" s="87"/>
      <c r="AE4" s="87"/>
      <c r="AF4" s="87"/>
      <c r="AG4" s="88"/>
      <c r="AH4" s="86" t="s">
        <v>9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8"/>
      <c r="AT4" s="86" t="s">
        <v>10</v>
      </c>
      <c r="AU4" s="87"/>
      <c r="AV4" s="87"/>
      <c r="AW4" s="87"/>
      <c r="AX4" s="87"/>
      <c r="AY4" s="87"/>
      <c r="AZ4" s="87"/>
      <c r="BA4" s="87"/>
      <c r="BB4" s="87"/>
      <c r="BC4" s="87"/>
      <c r="BD4" s="86" t="s">
        <v>11</v>
      </c>
      <c r="BE4" s="87"/>
      <c r="BF4" s="87"/>
      <c r="BG4" s="87"/>
      <c r="BH4" s="87"/>
      <c r="BI4" s="87"/>
      <c r="BJ4" s="87"/>
      <c r="BK4" s="87"/>
      <c r="BL4" s="87"/>
      <c r="BM4" s="88"/>
      <c r="BN4" s="86" t="s">
        <v>12</v>
      </c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8"/>
      <c r="BZ4" s="86" t="s">
        <v>13</v>
      </c>
      <c r="CA4" s="87"/>
      <c r="CB4" s="87"/>
      <c r="CC4" s="87"/>
      <c r="CD4" s="87"/>
      <c r="CE4" s="87"/>
      <c r="CF4" s="87"/>
      <c r="CG4" s="87"/>
      <c r="CH4" s="87"/>
      <c r="CI4" s="88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</row>
    <row r="5" spans="1:103" s="1" customFormat="1" ht="28.5" customHeight="1" thickBot="1" x14ac:dyDescent="0.4">
      <c r="A5" s="70"/>
      <c r="B5" s="71"/>
      <c r="C5" s="71"/>
      <c r="D5" s="72"/>
      <c r="E5" s="7"/>
      <c r="F5" s="94" t="s">
        <v>15</v>
      </c>
      <c r="G5" s="95"/>
      <c r="H5" s="95"/>
      <c r="I5" s="95"/>
      <c r="J5" s="95"/>
      <c r="K5" s="95"/>
      <c r="L5" s="95"/>
      <c r="M5" s="95"/>
      <c r="N5" s="95"/>
      <c r="O5" s="95"/>
      <c r="P5" s="93" t="s">
        <v>14</v>
      </c>
      <c r="Q5" s="93"/>
      <c r="R5" s="93"/>
      <c r="S5" s="93"/>
      <c r="T5" s="93"/>
      <c r="U5" s="93"/>
      <c r="V5" s="90" t="s">
        <v>16</v>
      </c>
      <c r="W5" s="91"/>
      <c r="X5" s="91"/>
      <c r="Y5" s="91"/>
      <c r="Z5" s="91"/>
      <c r="AA5" s="91"/>
      <c r="AB5" s="91"/>
      <c r="AC5" s="91"/>
      <c r="AD5" s="91"/>
      <c r="AE5" s="91"/>
      <c r="AF5" s="91"/>
      <c r="AG5" s="92"/>
      <c r="AH5" s="94" t="s">
        <v>17</v>
      </c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6"/>
      <c r="AT5" s="94" t="s">
        <v>18</v>
      </c>
      <c r="AU5" s="95"/>
      <c r="AV5" s="95"/>
      <c r="AW5" s="95"/>
      <c r="AX5" s="95"/>
      <c r="AY5" s="95"/>
      <c r="AZ5" s="95"/>
      <c r="BA5" s="95"/>
      <c r="BB5" s="95"/>
      <c r="BC5" s="95"/>
      <c r="BD5" s="81" t="s">
        <v>19</v>
      </c>
      <c r="BE5" s="82"/>
      <c r="BF5" s="82"/>
      <c r="BG5" s="82"/>
      <c r="BH5" s="82"/>
      <c r="BI5" s="82"/>
      <c r="BJ5" s="82"/>
      <c r="BK5" s="82"/>
      <c r="BL5" s="82"/>
      <c r="BM5" s="83"/>
      <c r="BN5" s="90" t="s">
        <v>18</v>
      </c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2"/>
      <c r="BZ5" s="81" t="s">
        <v>16</v>
      </c>
      <c r="CA5" s="82"/>
      <c r="CB5" s="82"/>
      <c r="CC5" s="82"/>
      <c r="CD5" s="82"/>
      <c r="CE5" s="82"/>
      <c r="CF5" s="82"/>
      <c r="CG5" s="82"/>
      <c r="CH5" s="82"/>
      <c r="CI5" s="83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</row>
    <row r="6" spans="1:103" s="18" customFormat="1" x14ac:dyDescent="0.35">
      <c r="A6" s="8" t="s">
        <v>20</v>
      </c>
      <c r="B6" s="9" t="s">
        <v>21</v>
      </c>
      <c r="C6" s="10" t="s">
        <v>22</v>
      </c>
      <c r="D6" s="11" t="s">
        <v>23</v>
      </c>
      <c r="E6" s="12" t="s">
        <v>24</v>
      </c>
      <c r="F6" s="97">
        <v>1</v>
      </c>
      <c r="G6" s="89"/>
      <c r="H6" s="89">
        <v>2</v>
      </c>
      <c r="I6" s="89"/>
      <c r="J6" s="89">
        <v>3</v>
      </c>
      <c r="K6" s="89"/>
      <c r="L6" s="89">
        <v>4</v>
      </c>
      <c r="M6" s="89"/>
      <c r="N6" s="89">
        <v>5</v>
      </c>
      <c r="O6" s="98"/>
      <c r="P6" s="89">
        <v>6</v>
      </c>
      <c r="Q6" s="89"/>
      <c r="R6" s="89">
        <v>7</v>
      </c>
      <c r="S6" s="89"/>
      <c r="T6" s="89">
        <v>8</v>
      </c>
      <c r="U6" s="98"/>
      <c r="V6" s="89">
        <v>9</v>
      </c>
      <c r="W6" s="89"/>
      <c r="X6" s="89">
        <v>10</v>
      </c>
      <c r="Y6" s="89"/>
      <c r="Z6" s="89">
        <v>11</v>
      </c>
      <c r="AA6" s="98"/>
      <c r="AB6" s="89">
        <v>12</v>
      </c>
      <c r="AC6" s="89"/>
      <c r="AD6" s="89">
        <v>13</v>
      </c>
      <c r="AE6" s="89"/>
      <c r="AF6" s="89">
        <v>14</v>
      </c>
      <c r="AG6" s="98"/>
      <c r="AH6" s="89">
        <v>15</v>
      </c>
      <c r="AI6" s="89"/>
      <c r="AJ6" s="89">
        <v>16</v>
      </c>
      <c r="AK6" s="89"/>
      <c r="AL6" s="89">
        <v>17</v>
      </c>
      <c r="AM6" s="98"/>
      <c r="AN6" s="89">
        <v>18</v>
      </c>
      <c r="AO6" s="89"/>
      <c r="AP6" s="89">
        <v>19</v>
      </c>
      <c r="AQ6" s="89"/>
      <c r="AR6" s="89">
        <v>20</v>
      </c>
      <c r="AS6" s="98"/>
      <c r="AT6" s="89">
        <v>21</v>
      </c>
      <c r="AU6" s="89"/>
      <c r="AV6" s="89">
        <v>22</v>
      </c>
      <c r="AW6" s="89"/>
      <c r="AX6" s="89">
        <v>23</v>
      </c>
      <c r="AY6" s="98"/>
      <c r="AZ6" s="89">
        <v>24</v>
      </c>
      <c r="BA6" s="89"/>
      <c r="BB6" s="89">
        <v>25</v>
      </c>
      <c r="BC6" s="89"/>
      <c r="BD6" s="89">
        <v>26</v>
      </c>
      <c r="BE6" s="98"/>
      <c r="BF6" s="89">
        <v>27</v>
      </c>
      <c r="BG6" s="89"/>
      <c r="BH6" s="89">
        <v>28</v>
      </c>
      <c r="BI6" s="89"/>
      <c r="BJ6" s="89">
        <v>29</v>
      </c>
      <c r="BK6" s="98"/>
      <c r="BL6" s="89">
        <v>30</v>
      </c>
      <c r="BM6" s="89"/>
      <c r="BN6" s="89">
        <v>31</v>
      </c>
      <c r="BO6" s="89"/>
      <c r="BP6" s="89">
        <v>32</v>
      </c>
      <c r="BQ6" s="98"/>
      <c r="BR6" s="89">
        <v>33</v>
      </c>
      <c r="BS6" s="89"/>
      <c r="BT6" s="89">
        <v>34</v>
      </c>
      <c r="BU6" s="89"/>
      <c r="BV6" s="89">
        <v>35</v>
      </c>
      <c r="BW6" s="98"/>
      <c r="BX6" s="89">
        <v>36</v>
      </c>
      <c r="BY6" s="89"/>
      <c r="BZ6" s="89">
        <v>37</v>
      </c>
      <c r="CA6" s="89"/>
      <c r="CB6" s="89">
        <v>38</v>
      </c>
      <c r="CC6" s="98"/>
      <c r="CD6" s="89">
        <v>39</v>
      </c>
      <c r="CE6" s="89"/>
      <c r="CF6" s="89">
        <v>40</v>
      </c>
      <c r="CG6" s="89"/>
      <c r="CH6" s="89">
        <v>41</v>
      </c>
      <c r="CI6" s="98"/>
      <c r="CJ6" s="13" t="s">
        <v>25</v>
      </c>
      <c r="CK6" s="14" t="s">
        <v>26</v>
      </c>
      <c r="CL6" s="14" t="s">
        <v>27</v>
      </c>
      <c r="CM6" s="14" t="s">
        <v>28</v>
      </c>
      <c r="CN6" s="14" t="s">
        <v>29</v>
      </c>
      <c r="CO6" s="14" t="s">
        <v>30</v>
      </c>
      <c r="CP6" s="14" t="s">
        <v>31</v>
      </c>
      <c r="CQ6" s="14" t="s">
        <v>32</v>
      </c>
      <c r="CR6" s="14" t="s">
        <v>116</v>
      </c>
      <c r="CS6" s="15" t="s">
        <v>33</v>
      </c>
      <c r="CT6" s="16" t="s">
        <v>34</v>
      </c>
      <c r="CU6" s="9" t="s">
        <v>35</v>
      </c>
      <c r="CV6" s="9" t="s">
        <v>36</v>
      </c>
      <c r="CW6" s="17" t="s">
        <v>37</v>
      </c>
      <c r="CX6" s="17" t="s">
        <v>38</v>
      </c>
      <c r="CY6" s="17" t="s">
        <v>39</v>
      </c>
    </row>
    <row r="7" spans="1:103" x14ac:dyDescent="0.35">
      <c r="A7" s="19">
        <v>1</v>
      </c>
      <c r="B7" s="19" t="s">
        <v>40</v>
      </c>
      <c r="C7" s="20" t="s">
        <v>41</v>
      </c>
      <c r="D7" s="21" t="s">
        <v>42</v>
      </c>
      <c r="E7" s="22" t="s">
        <v>43</v>
      </c>
      <c r="F7" s="33"/>
      <c r="G7" s="24">
        <v>1</v>
      </c>
      <c r="H7" s="24"/>
      <c r="I7" s="24">
        <v>3</v>
      </c>
      <c r="J7" s="24"/>
      <c r="K7" s="24">
        <v>1</v>
      </c>
      <c r="L7" s="24"/>
      <c r="M7" s="24">
        <v>1</v>
      </c>
      <c r="N7" s="24"/>
      <c r="O7" s="25">
        <v>1</v>
      </c>
      <c r="P7" s="23"/>
      <c r="Q7" s="24">
        <v>3</v>
      </c>
      <c r="R7" s="24"/>
      <c r="S7" s="24">
        <v>1</v>
      </c>
      <c r="T7" s="24"/>
      <c r="U7" s="25">
        <v>1</v>
      </c>
      <c r="V7" s="29"/>
      <c r="W7" s="30">
        <v>3</v>
      </c>
      <c r="X7" s="30"/>
      <c r="Y7" s="30">
        <v>1</v>
      </c>
      <c r="Z7" s="30"/>
      <c r="AA7" s="30">
        <v>3</v>
      </c>
      <c r="AB7" s="30"/>
      <c r="AC7" s="30">
        <v>1</v>
      </c>
      <c r="AD7" s="30"/>
      <c r="AE7" s="30">
        <v>1</v>
      </c>
      <c r="AF7" s="30"/>
      <c r="AG7" s="31">
        <v>1</v>
      </c>
      <c r="AH7" s="32"/>
      <c r="AI7" s="27">
        <v>1</v>
      </c>
      <c r="AJ7" s="27"/>
      <c r="AK7" s="27">
        <v>1</v>
      </c>
      <c r="AL7" s="27"/>
      <c r="AM7" s="27">
        <v>1</v>
      </c>
      <c r="AN7" s="27" t="s">
        <v>44</v>
      </c>
      <c r="AO7" s="27">
        <v>17</v>
      </c>
      <c r="AP7" s="27"/>
      <c r="AQ7" s="27">
        <v>1</v>
      </c>
      <c r="AR7" s="27"/>
      <c r="AS7" s="28">
        <v>1</v>
      </c>
      <c r="AT7" s="33"/>
      <c r="AU7" s="34">
        <v>3</v>
      </c>
      <c r="AV7" s="34"/>
      <c r="AW7" s="34">
        <v>1</v>
      </c>
      <c r="AX7" s="34"/>
      <c r="AY7" s="34">
        <v>1</v>
      </c>
      <c r="AZ7" s="34"/>
      <c r="BA7" s="34">
        <v>1</v>
      </c>
      <c r="BB7" s="34"/>
      <c r="BC7" s="34">
        <v>1</v>
      </c>
      <c r="BD7" s="26"/>
      <c r="BE7" s="27">
        <v>2</v>
      </c>
      <c r="BF7" s="27"/>
      <c r="BG7" s="27">
        <v>1</v>
      </c>
      <c r="BH7" s="27"/>
      <c r="BI7" s="27">
        <v>1</v>
      </c>
      <c r="BJ7" s="27"/>
      <c r="BK7" s="27">
        <v>1</v>
      </c>
      <c r="BL7" s="27"/>
      <c r="BM7" s="35">
        <v>1</v>
      </c>
      <c r="BN7" s="26"/>
      <c r="BO7" s="27">
        <v>3</v>
      </c>
      <c r="BP7" s="27"/>
      <c r="BQ7" s="27">
        <v>1</v>
      </c>
      <c r="BR7" s="27"/>
      <c r="BS7" s="27">
        <v>2</v>
      </c>
      <c r="BT7" s="27"/>
      <c r="BU7" s="27">
        <v>1</v>
      </c>
      <c r="BV7" s="27"/>
      <c r="BW7" s="27">
        <v>2</v>
      </c>
      <c r="BX7" s="27"/>
      <c r="BY7" s="35">
        <v>1</v>
      </c>
      <c r="BZ7" s="26" t="s">
        <v>45</v>
      </c>
      <c r="CA7" s="27">
        <v>15</v>
      </c>
      <c r="CB7" s="27" t="s">
        <v>45</v>
      </c>
      <c r="CC7" s="27">
        <v>15</v>
      </c>
      <c r="CD7" s="27"/>
      <c r="CE7" s="27">
        <v>2</v>
      </c>
      <c r="CF7" s="27"/>
      <c r="CG7" s="27">
        <v>4</v>
      </c>
      <c r="CH7" s="27"/>
      <c r="CI7" s="35">
        <v>1</v>
      </c>
      <c r="CJ7" s="36">
        <f>SUM(F7:CI7)</f>
        <v>104</v>
      </c>
      <c r="CK7" s="27">
        <f>LARGE(F7:CI7,1)</f>
        <v>17</v>
      </c>
      <c r="CL7" s="27">
        <f>LARGE(F7:CI7,2)</f>
        <v>15</v>
      </c>
      <c r="CM7" s="27">
        <f>LARGE(F7:CI7,3)</f>
        <v>15</v>
      </c>
      <c r="CN7" s="27">
        <f>LARGE(F7:CI7,4)</f>
        <v>4</v>
      </c>
      <c r="CO7" s="27">
        <f>LARGE(F7:CJ7,5)</f>
        <v>4</v>
      </c>
      <c r="CP7" s="27">
        <f>LARGE(F7:CI7,6)</f>
        <v>3</v>
      </c>
      <c r="CQ7" s="27">
        <f>LARGE(F7:CI7,7)</f>
        <v>3</v>
      </c>
      <c r="CR7" s="27">
        <f>LARGE(F7:CJ7,8)</f>
        <v>3</v>
      </c>
      <c r="CS7" s="37">
        <f>CJ7-CK7-CL7-CM7-CN7-CO7-CP7-CQ7-CR7</f>
        <v>40</v>
      </c>
      <c r="CT7" s="27">
        <v>1</v>
      </c>
      <c r="CU7" s="27"/>
      <c r="CV7" s="27"/>
      <c r="CW7" s="27"/>
      <c r="CX7" s="27"/>
      <c r="CY7" s="27"/>
    </row>
    <row r="8" spans="1:103" x14ac:dyDescent="0.35">
      <c r="A8" s="19">
        <v>2</v>
      </c>
      <c r="B8" s="19">
        <v>9</v>
      </c>
      <c r="C8" s="20" t="s">
        <v>46</v>
      </c>
      <c r="D8" s="21" t="s">
        <v>42</v>
      </c>
      <c r="E8" s="22" t="s">
        <v>47</v>
      </c>
      <c r="F8" s="23"/>
      <c r="G8" s="24">
        <v>5</v>
      </c>
      <c r="H8" s="24"/>
      <c r="I8" s="24">
        <v>1</v>
      </c>
      <c r="J8" s="24"/>
      <c r="K8" s="24">
        <v>2</v>
      </c>
      <c r="L8" s="24"/>
      <c r="M8" s="24">
        <v>6</v>
      </c>
      <c r="N8" s="24"/>
      <c r="O8" s="25">
        <v>4</v>
      </c>
      <c r="P8" s="23"/>
      <c r="Q8" s="24">
        <v>2</v>
      </c>
      <c r="R8" s="24"/>
      <c r="S8" s="24">
        <v>3</v>
      </c>
      <c r="T8" s="24"/>
      <c r="U8" s="25">
        <v>3</v>
      </c>
      <c r="V8" s="29"/>
      <c r="W8" s="30">
        <v>8</v>
      </c>
      <c r="X8" s="30"/>
      <c r="Y8" s="30">
        <v>3</v>
      </c>
      <c r="Z8" s="30"/>
      <c r="AA8" s="30">
        <v>2</v>
      </c>
      <c r="AB8" s="30"/>
      <c r="AC8" s="30">
        <v>2</v>
      </c>
      <c r="AD8" s="30"/>
      <c r="AE8" s="30">
        <v>2</v>
      </c>
      <c r="AF8" s="30"/>
      <c r="AG8" s="31">
        <v>3</v>
      </c>
      <c r="AH8" s="32"/>
      <c r="AI8" s="27">
        <v>2</v>
      </c>
      <c r="AJ8" s="27"/>
      <c r="AK8" s="27">
        <v>2</v>
      </c>
      <c r="AL8" s="27"/>
      <c r="AM8" s="27">
        <v>2</v>
      </c>
      <c r="AN8" s="27"/>
      <c r="AO8" s="27">
        <v>1</v>
      </c>
      <c r="AP8" s="27"/>
      <c r="AQ8" s="27">
        <v>3</v>
      </c>
      <c r="AR8" s="27"/>
      <c r="AS8" s="28">
        <v>2</v>
      </c>
      <c r="AT8" s="33"/>
      <c r="AU8" s="34">
        <v>1</v>
      </c>
      <c r="AV8" s="34"/>
      <c r="AW8" s="34">
        <v>2</v>
      </c>
      <c r="AX8" s="34"/>
      <c r="AY8" s="34">
        <v>2</v>
      </c>
      <c r="AZ8" s="34"/>
      <c r="BA8" s="34">
        <v>2</v>
      </c>
      <c r="BB8" s="34"/>
      <c r="BC8" s="34">
        <v>4</v>
      </c>
      <c r="BD8" s="26" t="s">
        <v>45</v>
      </c>
      <c r="BE8" s="27">
        <v>20</v>
      </c>
      <c r="BF8" s="27" t="s">
        <v>45</v>
      </c>
      <c r="BG8" s="27">
        <v>20</v>
      </c>
      <c r="BH8" s="27" t="s">
        <v>45</v>
      </c>
      <c r="BI8" s="27">
        <v>20</v>
      </c>
      <c r="BJ8" s="27" t="s">
        <v>45</v>
      </c>
      <c r="BK8" s="27">
        <v>20</v>
      </c>
      <c r="BL8" s="27" t="s">
        <v>45</v>
      </c>
      <c r="BM8" s="35">
        <v>20</v>
      </c>
      <c r="BN8" s="26"/>
      <c r="BO8" s="27">
        <v>2</v>
      </c>
      <c r="BP8" s="27"/>
      <c r="BQ8" s="27">
        <v>18</v>
      </c>
      <c r="BR8" s="27"/>
      <c r="BS8" s="27">
        <v>1</v>
      </c>
      <c r="BT8" s="27"/>
      <c r="BU8" s="27">
        <v>2</v>
      </c>
      <c r="BV8" s="27"/>
      <c r="BW8" s="27">
        <v>1</v>
      </c>
      <c r="BX8" s="27"/>
      <c r="BY8" s="35">
        <v>2</v>
      </c>
      <c r="BZ8" s="26"/>
      <c r="CA8" s="27">
        <v>2</v>
      </c>
      <c r="CB8" s="27"/>
      <c r="CC8" s="27">
        <v>1</v>
      </c>
      <c r="CD8" s="27"/>
      <c r="CE8" s="27">
        <v>1</v>
      </c>
      <c r="CF8" s="27"/>
      <c r="CG8" s="27">
        <v>2</v>
      </c>
      <c r="CH8" s="27"/>
      <c r="CI8" s="35">
        <v>2</v>
      </c>
      <c r="CJ8" s="36">
        <f>SUM(F8:CI8)</f>
        <v>203</v>
      </c>
      <c r="CK8" s="27">
        <f>LARGE(F8:CI8,1)</f>
        <v>20</v>
      </c>
      <c r="CL8" s="27">
        <f>LARGE(F8:CI8,2)</f>
        <v>20</v>
      </c>
      <c r="CM8" s="27">
        <f>LARGE(F8:CI8,3)</f>
        <v>20</v>
      </c>
      <c r="CN8" s="27">
        <f>LARGE(F8:CI8,4)</f>
        <v>20</v>
      </c>
      <c r="CO8" s="27">
        <f>LARGE(F8:CJ8,5)</f>
        <v>20</v>
      </c>
      <c r="CP8" s="27">
        <f>LARGE(F8:CI8,6)</f>
        <v>18</v>
      </c>
      <c r="CQ8" s="27">
        <f>LARGE(F8:CI8,7)</f>
        <v>8</v>
      </c>
      <c r="CR8" s="27">
        <f>LARGE(F8:CJ8,8)</f>
        <v>8</v>
      </c>
      <c r="CS8" s="37">
        <f>CJ8-CK8-CL8-CM8-CN8-CO8-CP8-CQ8-CR8</f>
        <v>69</v>
      </c>
      <c r="CT8" s="27">
        <v>2</v>
      </c>
      <c r="CU8" s="27">
        <v>1</v>
      </c>
      <c r="CV8" s="27"/>
      <c r="CW8" s="27"/>
      <c r="CX8" s="27"/>
      <c r="CY8" s="27"/>
    </row>
    <row r="9" spans="1:103" x14ac:dyDescent="0.35">
      <c r="A9" s="19">
        <v>3</v>
      </c>
      <c r="B9" s="19" t="s">
        <v>48</v>
      </c>
      <c r="C9" s="20" t="s">
        <v>49</v>
      </c>
      <c r="D9" s="21" t="s">
        <v>42</v>
      </c>
      <c r="E9" s="22" t="s">
        <v>50</v>
      </c>
      <c r="F9" s="23"/>
      <c r="G9" s="24">
        <v>6</v>
      </c>
      <c r="H9" s="24"/>
      <c r="I9" s="24">
        <v>2</v>
      </c>
      <c r="J9" s="24"/>
      <c r="K9" s="24">
        <v>6</v>
      </c>
      <c r="L9" s="24"/>
      <c r="M9" s="24">
        <v>3</v>
      </c>
      <c r="N9" s="24"/>
      <c r="O9" s="25">
        <v>8</v>
      </c>
      <c r="P9" s="23"/>
      <c r="Q9" s="24">
        <v>11</v>
      </c>
      <c r="R9" s="24"/>
      <c r="S9" s="24">
        <v>5</v>
      </c>
      <c r="T9" s="24"/>
      <c r="U9" s="25">
        <v>6</v>
      </c>
      <c r="V9" s="29"/>
      <c r="W9" s="30">
        <v>1</v>
      </c>
      <c r="X9" s="30"/>
      <c r="Y9" s="30">
        <v>4</v>
      </c>
      <c r="Z9" s="30"/>
      <c r="AA9" s="30">
        <v>5</v>
      </c>
      <c r="AB9" s="30"/>
      <c r="AC9" s="30">
        <v>6</v>
      </c>
      <c r="AD9" s="30"/>
      <c r="AE9" s="30">
        <v>5</v>
      </c>
      <c r="AF9" s="30"/>
      <c r="AG9" s="31">
        <v>4</v>
      </c>
      <c r="AH9" s="32"/>
      <c r="AI9" s="27">
        <v>3</v>
      </c>
      <c r="AJ9" s="27"/>
      <c r="AK9" s="27">
        <v>4</v>
      </c>
      <c r="AL9" s="27"/>
      <c r="AM9" s="27">
        <v>3</v>
      </c>
      <c r="AN9" s="27"/>
      <c r="AO9" s="27">
        <v>2</v>
      </c>
      <c r="AP9" s="27"/>
      <c r="AQ9" s="27">
        <v>6</v>
      </c>
      <c r="AR9" s="27"/>
      <c r="AS9" s="28">
        <v>4</v>
      </c>
      <c r="AT9" s="33"/>
      <c r="AU9" s="34">
        <v>5</v>
      </c>
      <c r="AV9" s="34"/>
      <c r="AW9" s="34">
        <v>6</v>
      </c>
      <c r="AX9" s="34"/>
      <c r="AY9" s="34">
        <v>6</v>
      </c>
      <c r="AZ9" s="34"/>
      <c r="BA9" s="34">
        <v>6</v>
      </c>
      <c r="BB9" s="34"/>
      <c r="BC9" s="34">
        <v>9</v>
      </c>
      <c r="BD9" s="26" t="s">
        <v>45</v>
      </c>
      <c r="BE9" s="27">
        <v>20</v>
      </c>
      <c r="BF9" s="27"/>
      <c r="BG9" s="27">
        <v>2</v>
      </c>
      <c r="BH9" s="27"/>
      <c r="BI9" s="27">
        <v>2</v>
      </c>
      <c r="BJ9" s="27"/>
      <c r="BK9" s="27">
        <v>2</v>
      </c>
      <c r="BL9" s="27"/>
      <c r="BM9" s="35">
        <v>3</v>
      </c>
      <c r="BN9" s="26" t="s">
        <v>45</v>
      </c>
      <c r="BO9" s="27">
        <v>18</v>
      </c>
      <c r="BP9" s="27" t="s">
        <v>45</v>
      </c>
      <c r="BQ9" s="27">
        <v>18</v>
      </c>
      <c r="BR9" s="27" t="s">
        <v>45</v>
      </c>
      <c r="BS9" s="27">
        <v>18</v>
      </c>
      <c r="BT9" s="27" t="s">
        <v>45</v>
      </c>
      <c r="BU9" s="27">
        <v>18</v>
      </c>
      <c r="BV9" s="27" t="s">
        <v>45</v>
      </c>
      <c r="BW9" s="27">
        <v>18</v>
      </c>
      <c r="BX9" s="27" t="s">
        <v>45</v>
      </c>
      <c r="BY9" s="35">
        <v>18</v>
      </c>
      <c r="BZ9" s="26"/>
      <c r="CA9" s="27">
        <v>1</v>
      </c>
      <c r="CB9" s="27"/>
      <c r="CC9" s="27">
        <v>5</v>
      </c>
      <c r="CD9" s="27"/>
      <c r="CE9" s="27">
        <v>4</v>
      </c>
      <c r="CF9" s="27"/>
      <c r="CG9" s="27">
        <v>11</v>
      </c>
      <c r="CH9" s="27"/>
      <c r="CI9" s="35">
        <v>8</v>
      </c>
      <c r="CJ9" s="36">
        <f>SUM(F9:CI9)</f>
        <v>292</v>
      </c>
      <c r="CK9" s="27">
        <f>LARGE(F9:CI9,1)</f>
        <v>20</v>
      </c>
      <c r="CL9" s="27">
        <f>LARGE(F9:CI9,2)</f>
        <v>18</v>
      </c>
      <c r="CM9" s="27">
        <f>LARGE(F9:CI9,3)</f>
        <v>18</v>
      </c>
      <c r="CN9" s="27">
        <f>LARGE(F9:CI9,4)</f>
        <v>18</v>
      </c>
      <c r="CO9" s="27">
        <f>LARGE(F9:CJ9,5)</f>
        <v>18</v>
      </c>
      <c r="CP9" s="27">
        <f>LARGE(F9:CI9,6)</f>
        <v>18</v>
      </c>
      <c r="CQ9" s="27">
        <f>LARGE(F9:CI9,7)</f>
        <v>18</v>
      </c>
      <c r="CR9" s="27">
        <f>LARGE(F9:CJ9,8)</f>
        <v>18</v>
      </c>
      <c r="CS9" s="37">
        <f>CJ9-CK9-CL9-CM9-CN9-CO9-CP9-CQ9-CR9</f>
        <v>146</v>
      </c>
      <c r="CT9" s="27">
        <v>3</v>
      </c>
      <c r="CU9" s="27"/>
      <c r="CV9" s="27"/>
      <c r="CW9" s="27"/>
      <c r="CX9" s="27">
        <v>1</v>
      </c>
      <c r="CY9" s="27"/>
    </row>
    <row r="10" spans="1:103" x14ac:dyDescent="0.35">
      <c r="A10" s="19">
        <v>4</v>
      </c>
      <c r="B10" s="19">
        <v>72</v>
      </c>
      <c r="C10" s="20" t="s">
        <v>51</v>
      </c>
      <c r="D10" s="21" t="s">
        <v>52</v>
      </c>
      <c r="E10" s="22" t="s">
        <v>43</v>
      </c>
      <c r="F10" s="23"/>
      <c r="G10" s="24">
        <v>2</v>
      </c>
      <c r="H10" s="24"/>
      <c r="I10" s="24">
        <v>8</v>
      </c>
      <c r="J10" s="24"/>
      <c r="K10" s="24">
        <v>3</v>
      </c>
      <c r="L10" s="24"/>
      <c r="M10" s="24">
        <v>5</v>
      </c>
      <c r="N10" s="24"/>
      <c r="O10" s="25">
        <v>5</v>
      </c>
      <c r="P10" s="23"/>
      <c r="Q10" s="24">
        <v>5</v>
      </c>
      <c r="R10" s="24"/>
      <c r="S10" s="24">
        <v>7</v>
      </c>
      <c r="T10" s="24"/>
      <c r="U10" s="25">
        <v>4</v>
      </c>
      <c r="V10" s="32" t="s">
        <v>45</v>
      </c>
      <c r="W10" s="27">
        <v>15</v>
      </c>
      <c r="X10" s="27" t="s">
        <v>45</v>
      </c>
      <c r="Y10" s="27">
        <v>15</v>
      </c>
      <c r="Z10" s="27" t="s">
        <v>45</v>
      </c>
      <c r="AA10" s="27">
        <v>15</v>
      </c>
      <c r="AB10" s="27" t="s">
        <v>45</v>
      </c>
      <c r="AC10" s="27">
        <v>15</v>
      </c>
      <c r="AD10" s="27" t="s">
        <v>45</v>
      </c>
      <c r="AE10" s="27">
        <v>15</v>
      </c>
      <c r="AF10" s="27" t="s">
        <v>45</v>
      </c>
      <c r="AG10" s="35">
        <v>15</v>
      </c>
      <c r="AH10" s="32" t="s">
        <v>45</v>
      </c>
      <c r="AI10" s="27">
        <v>17</v>
      </c>
      <c r="AJ10" s="27"/>
      <c r="AK10" s="27">
        <v>3</v>
      </c>
      <c r="AL10" s="27"/>
      <c r="AM10" s="27">
        <v>4</v>
      </c>
      <c r="AN10" s="27"/>
      <c r="AO10" s="27">
        <v>11</v>
      </c>
      <c r="AP10" s="27"/>
      <c r="AQ10" s="27">
        <v>2</v>
      </c>
      <c r="AR10" s="27"/>
      <c r="AS10" s="28">
        <v>3</v>
      </c>
      <c r="AT10" s="33"/>
      <c r="AU10" s="34">
        <v>12</v>
      </c>
      <c r="AV10" s="34"/>
      <c r="AW10" s="34">
        <v>3</v>
      </c>
      <c r="AX10" s="34"/>
      <c r="AY10" s="34">
        <v>4</v>
      </c>
      <c r="AZ10" s="34"/>
      <c r="BA10" s="34">
        <v>14</v>
      </c>
      <c r="BB10" s="34"/>
      <c r="BC10" s="34">
        <v>2</v>
      </c>
      <c r="BD10" s="26"/>
      <c r="BE10" s="27">
        <v>3</v>
      </c>
      <c r="BF10" s="27"/>
      <c r="BG10" s="27">
        <v>4</v>
      </c>
      <c r="BH10" s="27"/>
      <c r="BI10" s="27">
        <v>4</v>
      </c>
      <c r="BJ10" s="27"/>
      <c r="BK10" s="27">
        <v>4</v>
      </c>
      <c r="BL10" s="27"/>
      <c r="BM10" s="35">
        <v>2</v>
      </c>
      <c r="BN10" s="26"/>
      <c r="BO10" s="27">
        <v>18</v>
      </c>
      <c r="BP10" s="27"/>
      <c r="BQ10" s="27">
        <v>18</v>
      </c>
      <c r="BR10" s="27"/>
      <c r="BS10" s="27">
        <v>5</v>
      </c>
      <c r="BT10" s="27"/>
      <c r="BU10" s="27">
        <v>4</v>
      </c>
      <c r="BV10" s="27"/>
      <c r="BW10" s="27">
        <v>4</v>
      </c>
      <c r="BX10" s="27"/>
      <c r="BY10" s="35">
        <v>4</v>
      </c>
      <c r="BZ10" s="26"/>
      <c r="CA10" s="27">
        <v>5</v>
      </c>
      <c r="CB10" s="27" t="s">
        <v>44</v>
      </c>
      <c r="CC10" s="27">
        <v>15</v>
      </c>
      <c r="CD10" s="27"/>
      <c r="CE10" s="27">
        <v>10</v>
      </c>
      <c r="CF10" s="27"/>
      <c r="CG10" s="27">
        <v>10</v>
      </c>
      <c r="CH10" s="27"/>
      <c r="CI10" s="35">
        <v>3</v>
      </c>
      <c r="CJ10" s="36">
        <f>SUM(F10:CI10)</f>
        <v>317</v>
      </c>
      <c r="CK10" s="27">
        <f>LARGE(F10:CI10,1)</f>
        <v>18</v>
      </c>
      <c r="CL10" s="27">
        <f>LARGE(F10:CI10,2)</f>
        <v>18</v>
      </c>
      <c r="CM10" s="27">
        <f>LARGE(F10:CI10,3)</f>
        <v>17</v>
      </c>
      <c r="CN10" s="27">
        <f>LARGE(F10:CI10,4)</f>
        <v>15</v>
      </c>
      <c r="CO10" s="27">
        <f>LARGE(F10:CJ10,5)</f>
        <v>15</v>
      </c>
      <c r="CP10" s="27">
        <f>LARGE(F10:CI10,6)</f>
        <v>15</v>
      </c>
      <c r="CQ10" s="27">
        <f>LARGE(F10:CI10,7)</f>
        <v>15</v>
      </c>
      <c r="CR10" s="27">
        <f>LARGE(F10:CJ10,8)</f>
        <v>15</v>
      </c>
      <c r="CS10" s="37">
        <f>CJ10-CK10-CL10-CM10-CN10-CO10-CP10-CQ10-CR10</f>
        <v>189</v>
      </c>
      <c r="CT10" s="27">
        <v>4</v>
      </c>
      <c r="CU10" s="27"/>
      <c r="CV10" s="27"/>
      <c r="CW10" s="27"/>
      <c r="CX10" s="27"/>
      <c r="CY10" s="27"/>
    </row>
    <row r="11" spans="1:103" x14ac:dyDescent="0.35">
      <c r="A11" s="19">
        <v>5</v>
      </c>
      <c r="B11" s="19">
        <v>340</v>
      </c>
      <c r="C11" s="20" t="s">
        <v>54</v>
      </c>
      <c r="D11" s="21" t="s">
        <v>42</v>
      </c>
      <c r="E11" s="22" t="s">
        <v>43</v>
      </c>
      <c r="F11" s="23" t="s">
        <v>45</v>
      </c>
      <c r="G11" s="24">
        <v>16</v>
      </c>
      <c r="H11" s="24" t="s">
        <v>45</v>
      </c>
      <c r="I11" s="24">
        <v>16</v>
      </c>
      <c r="J11" s="24" t="s">
        <v>45</v>
      </c>
      <c r="K11" s="24">
        <v>16</v>
      </c>
      <c r="L11" s="24" t="s">
        <v>45</v>
      </c>
      <c r="M11" s="24">
        <v>16</v>
      </c>
      <c r="N11" s="24" t="s">
        <v>45</v>
      </c>
      <c r="O11" s="25">
        <v>16</v>
      </c>
      <c r="P11" s="23"/>
      <c r="Q11" s="24">
        <v>7</v>
      </c>
      <c r="R11" s="24"/>
      <c r="S11" s="24">
        <v>12</v>
      </c>
      <c r="T11" s="24"/>
      <c r="U11" s="25">
        <v>5</v>
      </c>
      <c r="V11" s="38"/>
      <c r="W11" s="39">
        <v>11</v>
      </c>
      <c r="X11" s="39"/>
      <c r="Y11" s="39">
        <v>9</v>
      </c>
      <c r="Z11" s="39"/>
      <c r="AA11" s="39">
        <v>8</v>
      </c>
      <c r="AB11" s="39"/>
      <c r="AC11" s="39">
        <v>9</v>
      </c>
      <c r="AD11" s="39"/>
      <c r="AE11" s="39">
        <v>8</v>
      </c>
      <c r="AF11" s="39"/>
      <c r="AG11" s="40">
        <v>6</v>
      </c>
      <c r="AH11" s="32"/>
      <c r="AI11" s="27">
        <v>5</v>
      </c>
      <c r="AJ11" s="27"/>
      <c r="AK11" s="27">
        <v>5</v>
      </c>
      <c r="AL11" s="27"/>
      <c r="AM11" s="27">
        <v>5</v>
      </c>
      <c r="AN11" s="27"/>
      <c r="AO11" s="27">
        <v>3</v>
      </c>
      <c r="AP11" s="27"/>
      <c r="AQ11" s="27">
        <v>8</v>
      </c>
      <c r="AR11" s="27"/>
      <c r="AS11" s="28">
        <v>5</v>
      </c>
      <c r="AT11" s="33"/>
      <c r="AU11" s="34">
        <v>8</v>
      </c>
      <c r="AV11" s="34"/>
      <c r="AW11" s="34">
        <v>10</v>
      </c>
      <c r="AX11" s="34"/>
      <c r="AY11" s="34">
        <v>7</v>
      </c>
      <c r="AZ11" s="34"/>
      <c r="BA11" s="34">
        <v>7</v>
      </c>
      <c r="BB11" s="34"/>
      <c r="BC11" s="34">
        <v>7</v>
      </c>
      <c r="BD11" s="26"/>
      <c r="BE11" s="27">
        <v>10</v>
      </c>
      <c r="BF11" s="27"/>
      <c r="BG11" s="27">
        <v>5</v>
      </c>
      <c r="BH11" s="27"/>
      <c r="BI11" s="27">
        <v>5</v>
      </c>
      <c r="BJ11" s="27"/>
      <c r="BK11" s="27">
        <v>5</v>
      </c>
      <c r="BL11" s="27"/>
      <c r="BM11" s="35">
        <v>4</v>
      </c>
      <c r="BN11" s="26"/>
      <c r="BO11" s="27">
        <v>6</v>
      </c>
      <c r="BP11" s="27"/>
      <c r="BQ11" s="27">
        <v>18</v>
      </c>
      <c r="BR11" s="27"/>
      <c r="BS11" s="27">
        <v>18</v>
      </c>
      <c r="BT11" s="27"/>
      <c r="BU11" s="27">
        <v>6</v>
      </c>
      <c r="BV11" s="27"/>
      <c r="BW11" s="27">
        <v>12</v>
      </c>
      <c r="BX11" s="27"/>
      <c r="BY11" s="35">
        <v>10</v>
      </c>
      <c r="BZ11" s="26"/>
      <c r="CA11" s="27">
        <v>8</v>
      </c>
      <c r="CB11" s="27"/>
      <c r="CC11" s="27">
        <v>4</v>
      </c>
      <c r="CD11" s="27"/>
      <c r="CE11" s="27">
        <v>7</v>
      </c>
      <c r="CF11" s="27"/>
      <c r="CG11" s="27">
        <v>8</v>
      </c>
      <c r="CH11" s="27"/>
      <c r="CI11" s="35">
        <v>9</v>
      </c>
      <c r="CJ11" s="36">
        <f>SUM(F11:CI11)</f>
        <v>360</v>
      </c>
      <c r="CK11" s="27">
        <f>LARGE(F11:CI11,1)</f>
        <v>18</v>
      </c>
      <c r="CL11" s="27">
        <f>LARGE(F11:CI11,2)</f>
        <v>18</v>
      </c>
      <c r="CM11" s="27">
        <f>LARGE(F11:CI11,3)</f>
        <v>16</v>
      </c>
      <c r="CN11" s="27">
        <f>LARGE(F11:CI11,4)</f>
        <v>16</v>
      </c>
      <c r="CO11" s="27">
        <f>LARGE(F11:CJ11,5)</f>
        <v>16</v>
      </c>
      <c r="CP11" s="27">
        <f>LARGE(F11:CI11,6)</f>
        <v>16</v>
      </c>
      <c r="CQ11" s="27">
        <f>LARGE(F11:CI11,7)</f>
        <v>16</v>
      </c>
      <c r="CR11" s="27">
        <f>LARGE(F11:CJ11,8)</f>
        <v>16</v>
      </c>
      <c r="CS11" s="37">
        <f>CJ11-CK11-CL11-CM11-CN11-CO11-CP11-CQ11-CR11</f>
        <v>228</v>
      </c>
      <c r="CT11" s="27">
        <v>5</v>
      </c>
      <c r="CU11" s="27"/>
      <c r="CV11" s="27"/>
      <c r="CW11" s="27"/>
      <c r="CX11" s="27"/>
      <c r="CY11" s="27"/>
    </row>
    <row r="12" spans="1:103" x14ac:dyDescent="0.35">
      <c r="A12" s="19">
        <v>6</v>
      </c>
      <c r="B12" s="19">
        <v>4573</v>
      </c>
      <c r="C12" s="20" t="s">
        <v>57</v>
      </c>
      <c r="D12" s="21" t="s">
        <v>42</v>
      </c>
      <c r="E12" s="22" t="s">
        <v>47</v>
      </c>
      <c r="F12" s="23"/>
      <c r="G12" s="24">
        <v>7</v>
      </c>
      <c r="H12" s="24"/>
      <c r="I12" s="24">
        <v>6</v>
      </c>
      <c r="J12" s="24"/>
      <c r="K12" s="24">
        <v>7</v>
      </c>
      <c r="L12" s="24"/>
      <c r="M12" s="24">
        <v>8</v>
      </c>
      <c r="N12" s="24"/>
      <c r="O12" s="25">
        <v>2</v>
      </c>
      <c r="P12" s="23"/>
      <c r="Q12" s="24">
        <v>12</v>
      </c>
      <c r="R12" s="24"/>
      <c r="S12" s="24">
        <v>2</v>
      </c>
      <c r="T12" s="24"/>
      <c r="U12" s="25">
        <v>13</v>
      </c>
      <c r="V12" s="38"/>
      <c r="W12" s="39">
        <v>5</v>
      </c>
      <c r="X12" s="39"/>
      <c r="Y12" s="39">
        <v>8</v>
      </c>
      <c r="Z12" s="39"/>
      <c r="AA12" s="39">
        <v>7</v>
      </c>
      <c r="AB12" s="39"/>
      <c r="AC12" s="39">
        <v>12</v>
      </c>
      <c r="AD12" s="39"/>
      <c r="AE12" s="39">
        <v>12</v>
      </c>
      <c r="AF12" s="39"/>
      <c r="AG12" s="40">
        <v>12</v>
      </c>
      <c r="AH12" s="32"/>
      <c r="AI12" s="27">
        <v>4</v>
      </c>
      <c r="AJ12" s="27"/>
      <c r="AK12" s="27">
        <v>10</v>
      </c>
      <c r="AL12" s="27"/>
      <c r="AM12" s="27">
        <v>10</v>
      </c>
      <c r="AN12" s="27"/>
      <c r="AO12" s="27">
        <v>5</v>
      </c>
      <c r="AP12" s="27"/>
      <c r="AQ12" s="27">
        <v>4</v>
      </c>
      <c r="AR12" s="27"/>
      <c r="AS12" s="28">
        <v>10</v>
      </c>
      <c r="AT12" s="33"/>
      <c r="AU12" s="34">
        <v>9</v>
      </c>
      <c r="AV12" s="34"/>
      <c r="AW12" s="34">
        <v>15</v>
      </c>
      <c r="AX12" s="34"/>
      <c r="AY12" s="34">
        <v>15</v>
      </c>
      <c r="AZ12" s="34"/>
      <c r="BA12" s="34">
        <v>18</v>
      </c>
      <c r="BB12" s="34"/>
      <c r="BC12" s="34">
        <v>18</v>
      </c>
      <c r="BD12" s="26"/>
      <c r="BE12" s="27">
        <v>7</v>
      </c>
      <c r="BF12" s="27"/>
      <c r="BG12" s="27">
        <v>9</v>
      </c>
      <c r="BH12" s="27"/>
      <c r="BI12" s="27">
        <v>9</v>
      </c>
      <c r="BJ12" s="27"/>
      <c r="BK12" s="27">
        <v>13</v>
      </c>
      <c r="BL12" s="27"/>
      <c r="BM12" s="35">
        <v>11</v>
      </c>
      <c r="BN12" s="26"/>
      <c r="BO12" s="27">
        <v>9</v>
      </c>
      <c r="BP12" s="27"/>
      <c r="BQ12" s="27">
        <v>18</v>
      </c>
      <c r="BR12" s="27"/>
      <c r="BS12" s="27">
        <v>13</v>
      </c>
      <c r="BT12" s="27"/>
      <c r="BU12" s="27">
        <v>7</v>
      </c>
      <c r="BV12" s="27"/>
      <c r="BW12" s="27">
        <v>8</v>
      </c>
      <c r="BX12" s="27"/>
      <c r="BY12" s="35">
        <v>7</v>
      </c>
      <c r="BZ12" s="26"/>
      <c r="CA12" s="27">
        <v>9</v>
      </c>
      <c r="CB12" s="27"/>
      <c r="CC12" s="27">
        <v>6</v>
      </c>
      <c r="CD12" s="27"/>
      <c r="CE12" s="27">
        <v>9</v>
      </c>
      <c r="CF12" s="27"/>
      <c r="CG12" s="27">
        <v>5</v>
      </c>
      <c r="CH12" s="27"/>
      <c r="CI12" s="35">
        <v>7</v>
      </c>
      <c r="CJ12" s="36">
        <f>SUM(F12:CI12)</f>
        <v>378</v>
      </c>
      <c r="CK12" s="27">
        <f>LARGE(F12:CI12,1)</f>
        <v>18</v>
      </c>
      <c r="CL12" s="27">
        <f>LARGE(F12:CI12,2)</f>
        <v>18</v>
      </c>
      <c r="CM12" s="27">
        <f>LARGE(F12:CI12,3)</f>
        <v>18</v>
      </c>
      <c r="CN12" s="27">
        <f>LARGE(F12:CI12,4)</f>
        <v>15</v>
      </c>
      <c r="CO12" s="27">
        <f>LARGE(F12:CJ12,5)</f>
        <v>15</v>
      </c>
      <c r="CP12" s="27">
        <f>LARGE(F12:CI12,6)</f>
        <v>13</v>
      </c>
      <c r="CQ12" s="27">
        <f>LARGE(F12:CI12,7)</f>
        <v>13</v>
      </c>
      <c r="CR12" s="27">
        <f>LARGE(F12:CJ12,8)</f>
        <v>13</v>
      </c>
      <c r="CS12" s="37">
        <f>CJ12-CK12-CL12-CM12-CN12-CO12-CP12-CQ12-CR12</f>
        <v>255</v>
      </c>
      <c r="CT12" s="27">
        <v>6</v>
      </c>
      <c r="CU12" s="27">
        <v>2</v>
      </c>
      <c r="CV12" s="27"/>
      <c r="CW12" s="27"/>
      <c r="CX12" s="27"/>
      <c r="CY12" s="27"/>
    </row>
    <row r="13" spans="1:103" x14ac:dyDescent="0.35">
      <c r="A13" s="19">
        <v>7</v>
      </c>
      <c r="B13" s="19">
        <v>782</v>
      </c>
      <c r="C13" s="20" t="s">
        <v>55</v>
      </c>
      <c r="D13" s="21" t="s">
        <v>42</v>
      </c>
      <c r="E13" s="22" t="s">
        <v>47</v>
      </c>
      <c r="F13" s="23" t="s">
        <v>45</v>
      </c>
      <c r="G13" s="24">
        <v>16</v>
      </c>
      <c r="H13" s="24" t="s">
        <v>45</v>
      </c>
      <c r="I13" s="24">
        <v>16</v>
      </c>
      <c r="J13" s="24" t="s">
        <v>45</v>
      </c>
      <c r="K13" s="24">
        <v>16</v>
      </c>
      <c r="L13" s="24" t="s">
        <v>45</v>
      </c>
      <c r="M13" s="24">
        <v>16</v>
      </c>
      <c r="N13" s="24" t="s">
        <v>45</v>
      </c>
      <c r="O13" s="25">
        <v>16</v>
      </c>
      <c r="P13" s="23"/>
      <c r="Q13" s="24">
        <v>10</v>
      </c>
      <c r="R13" s="24"/>
      <c r="S13" s="24">
        <v>9</v>
      </c>
      <c r="T13" s="24" t="s">
        <v>56</v>
      </c>
      <c r="U13" s="25">
        <v>21</v>
      </c>
      <c r="V13" s="29"/>
      <c r="W13" s="30">
        <v>4</v>
      </c>
      <c r="X13" s="30"/>
      <c r="Y13" s="30">
        <v>7</v>
      </c>
      <c r="Z13" s="30"/>
      <c r="AA13" s="30">
        <v>9</v>
      </c>
      <c r="AB13" s="30"/>
      <c r="AC13" s="30">
        <v>8</v>
      </c>
      <c r="AD13" s="30"/>
      <c r="AE13" s="30">
        <v>11</v>
      </c>
      <c r="AF13" s="30"/>
      <c r="AG13" s="31">
        <v>11</v>
      </c>
      <c r="AH13" s="32"/>
      <c r="AI13" s="27">
        <v>6</v>
      </c>
      <c r="AJ13" s="27"/>
      <c r="AK13" s="27">
        <v>9</v>
      </c>
      <c r="AL13" s="27"/>
      <c r="AM13" s="27">
        <v>6</v>
      </c>
      <c r="AN13" s="27"/>
      <c r="AO13" s="27">
        <v>4</v>
      </c>
      <c r="AP13" s="27"/>
      <c r="AQ13" s="27">
        <v>11</v>
      </c>
      <c r="AR13" s="27"/>
      <c r="AS13" s="28">
        <v>8</v>
      </c>
      <c r="AT13" s="33"/>
      <c r="AU13" s="34">
        <v>4</v>
      </c>
      <c r="AV13" s="34"/>
      <c r="AW13" s="34">
        <v>14</v>
      </c>
      <c r="AX13" s="34"/>
      <c r="AY13" s="34">
        <v>18</v>
      </c>
      <c r="AZ13" s="34"/>
      <c r="BA13" s="34">
        <v>11</v>
      </c>
      <c r="BB13" s="34"/>
      <c r="BC13" s="34">
        <v>18</v>
      </c>
      <c r="BD13" s="26"/>
      <c r="BE13" s="27">
        <v>1</v>
      </c>
      <c r="BF13" s="27"/>
      <c r="BG13" s="27">
        <v>10</v>
      </c>
      <c r="BH13" s="27"/>
      <c r="BI13" s="27">
        <v>7</v>
      </c>
      <c r="BJ13" s="27"/>
      <c r="BK13" s="27">
        <v>9</v>
      </c>
      <c r="BL13" s="27"/>
      <c r="BM13" s="35">
        <v>13</v>
      </c>
      <c r="BN13" s="26"/>
      <c r="BO13" s="27">
        <v>8</v>
      </c>
      <c r="BP13" s="27"/>
      <c r="BQ13" s="27">
        <v>18</v>
      </c>
      <c r="BR13" s="27"/>
      <c r="BS13" s="27">
        <v>8</v>
      </c>
      <c r="BT13" s="27"/>
      <c r="BU13" s="27">
        <v>8</v>
      </c>
      <c r="BV13" s="27"/>
      <c r="BW13" s="27">
        <v>11</v>
      </c>
      <c r="BX13" s="27"/>
      <c r="BY13" s="35">
        <v>11</v>
      </c>
      <c r="BZ13" s="26"/>
      <c r="CA13" s="27">
        <v>6</v>
      </c>
      <c r="CB13" s="27"/>
      <c r="CC13" s="27">
        <v>7</v>
      </c>
      <c r="CD13" s="27"/>
      <c r="CE13" s="27">
        <v>5</v>
      </c>
      <c r="CF13" s="27"/>
      <c r="CG13" s="27">
        <v>3</v>
      </c>
      <c r="CH13" s="27"/>
      <c r="CI13" s="35">
        <v>5</v>
      </c>
      <c r="CJ13" s="36">
        <f>SUM(F13:CI13)</f>
        <v>409</v>
      </c>
      <c r="CK13" s="27">
        <f>LARGE(F13:CI13,1)</f>
        <v>21</v>
      </c>
      <c r="CL13" s="27">
        <f>LARGE(F13:CI13,2)</f>
        <v>18</v>
      </c>
      <c r="CM13" s="27">
        <f>LARGE(F13:CI13,3)</f>
        <v>18</v>
      </c>
      <c r="CN13" s="27">
        <f>LARGE(F13:CI13,4)</f>
        <v>18</v>
      </c>
      <c r="CO13" s="27">
        <f>LARGE(F13:CJ13,5)</f>
        <v>18</v>
      </c>
      <c r="CP13" s="27">
        <f>LARGE(F13:CI13,6)</f>
        <v>16</v>
      </c>
      <c r="CQ13" s="27">
        <f>LARGE(F13:CI13,7)</f>
        <v>16</v>
      </c>
      <c r="CR13" s="27">
        <f>LARGE(F13:CJ13,8)</f>
        <v>16</v>
      </c>
      <c r="CS13" s="37">
        <f>CJ13-CK13-CL13-CM13-CN13-CO13-CP13-CQ13-CR13</f>
        <v>268</v>
      </c>
      <c r="CT13" s="27">
        <v>7</v>
      </c>
      <c r="CU13" s="27">
        <v>3</v>
      </c>
      <c r="CV13" s="27"/>
      <c r="CW13" s="27"/>
      <c r="CX13" s="27"/>
      <c r="CY13" s="27"/>
    </row>
    <row r="14" spans="1:103" x14ac:dyDescent="0.35">
      <c r="A14" s="19">
        <v>8</v>
      </c>
      <c r="B14" s="19" t="s">
        <v>60</v>
      </c>
      <c r="C14" s="20" t="s">
        <v>61</v>
      </c>
      <c r="D14" s="21" t="s">
        <v>52</v>
      </c>
      <c r="E14" s="22" t="s">
        <v>53</v>
      </c>
      <c r="F14" s="23" t="s">
        <v>45</v>
      </c>
      <c r="G14" s="24">
        <v>16</v>
      </c>
      <c r="H14" s="24" t="s">
        <v>45</v>
      </c>
      <c r="I14" s="24">
        <v>16</v>
      </c>
      <c r="J14" s="24" t="s">
        <v>45</v>
      </c>
      <c r="K14" s="24">
        <v>16</v>
      </c>
      <c r="L14" s="24" t="s">
        <v>45</v>
      </c>
      <c r="M14" s="24">
        <v>16</v>
      </c>
      <c r="N14" s="24" t="s">
        <v>45</v>
      </c>
      <c r="O14" s="25">
        <v>16</v>
      </c>
      <c r="P14" s="23"/>
      <c r="Q14" s="24">
        <v>13</v>
      </c>
      <c r="R14" s="24"/>
      <c r="S14" s="24">
        <v>10</v>
      </c>
      <c r="T14" s="24" t="s">
        <v>56</v>
      </c>
      <c r="U14" s="25">
        <v>21</v>
      </c>
      <c r="V14" s="29"/>
      <c r="W14" s="30">
        <v>6</v>
      </c>
      <c r="X14" s="30"/>
      <c r="Y14" s="30">
        <v>11</v>
      </c>
      <c r="Z14" s="30"/>
      <c r="AA14" s="30">
        <v>10</v>
      </c>
      <c r="AB14" s="30"/>
      <c r="AC14" s="30">
        <v>7</v>
      </c>
      <c r="AD14" s="30"/>
      <c r="AE14" s="30">
        <v>10</v>
      </c>
      <c r="AF14" s="30"/>
      <c r="AG14" s="31">
        <v>10</v>
      </c>
      <c r="AH14" s="32" t="s">
        <v>45</v>
      </c>
      <c r="AI14" s="27">
        <v>17</v>
      </c>
      <c r="AJ14" s="27"/>
      <c r="AK14" s="27">
        <v>8</v>
      </c>
      <c r="AL14" s="27"/>
      <c r="AM14" s="27">
        <v>8</v>
      </c>
      <c r="AN14" s="27"/>
      <c r="AO14" s="27">
        <v>7</v>
      </c>
      <c r="AP14" s="27"/>
      <c r="AQ14" s="27">
        <v>5</v>
      </c>
      <c r="AR14" s="27"/>
      <c r="AS14" s="28">
        <v>6</v>
      </c>
      <c r="AT14" s="33"/>
      <c r="AU14" s="34">
        <v>13</v>
      </c>
      <c r="AV14" s="34"/>
      <c r="AW14" s="34">
        <v>11</v>
      </c>
      <c r="AX14" s="34"/>
      <c r="AY14" s="34">
        <v>14</v>
      </c>
      <c r="AZ14" s="34"/>
      <c r="BA14" s="34">
        <v>10</v>
      </c>
      <c r="BB14" s="34"/>
      <c r="BC14" s="34">
        <v>8</v>
      </c>
      <c r="BD14" s="26"/>
      <c r="BE14" s="27">
        <v>5</v>
      </c>
      <c r="BF14" s="27"/>
      <c r="BG14" s="27">
        <v>6</v>
      </c>
      <c r="BH14" s="27"/>
      <c r="BI14" s="27">
        <v>6</v>
      </c>
      <c r="BJ14" s="27"/>
      <c r="BK14" s="27">
        <v>6</v>
      </c>
      <c r="BL14" s="27"/>
      <c r="BM14" s="35">
        <v>6</v>
      </c>
      <c r="BN14" s="26"/>
      <c r="BO14" s="27">
        <v>7</v>
      </c>
      <c r="BP14" s="27"/>
      <c r="BQ14" s="27">
        <v>18</v>
      </c>
      <c r="BR14" s="27"/>
      <c r="BS14" s="27">
        <v>6</v>
      </c>
      <c r="BT14" s="27"/>
      <c r="BU14" s="27">
        <v>10</v>
      </c>
      <c r="BV14" s="27"/>
      <c r="BW14" s="27">
        <v>7</v>
      </c>
      <c r="BX14" s="27"/>
      <c r="BY14" s="35">
        <v>8</v>
      </c>
      <c r="BZ14" s="26"/>
      <c r="CA14" s="27">
        <v>10</v>
      </c>
      <c r="CB14" s="27"/>
      <c r="CC14" s="27">
        <v>9</v>
      </c>
      <c r="CD14" s="27"/>
      <c r="CE14" s="27">
        <v>11</v>
      </c>
      <c r="CF14" s="27"/>
      <c r="CG14" s="27">
        <v>13</v>
      </c>
      <c r="CH14" s="27"/>
      <c r="CI14" s="35">
        <v>12</v>
      </c>
      <c r="CJ14" s="36">
        <f>SUM(F14:CI14)</f>
        <v>425</v>
      </c>
      <c r="CK14" s="27">
        <f>LARGE(F14:CI14,1)</f>
        <v>21</v>
      </c>
      <c r="CL14" s="27">
        <f>LARGE(F14:CI14,2)</f>
        <v>18</v>
      </c>
      <c r="CM14" s="27">
        <f>LARGE(F14:CI14,3)</f>
        <v>17</v>
      </c>
      <c r="CN14" s="27">
        <f>LARGE(F14:CI14,4)</f>
        <v>16</v>
      </c>
      <c r="CO14" s="27">
        <f>LARGE(F14:CJ14,5)</f>
        <v>16</v>
      </c>
      <c r="CP14" s="27">
        <f>LARGE(F14:CI14,6)</f>
        <v>16</v>
      </c>
      <c r="CQ14" s="27">
        <f>LARGE(F14:CI14,7)</f>
        <v>16</v>
      </c>
      <c r="CR14" s="27">
        <f>LARGE(F14:CJ14,8)</f>
        <v>16</v>
      </c>
      <c r="CS14" s="37">
        <f>CJ14-CK14-CL14-CM14-CN14-CO14-CP14-CQ14-CR14</f>
        <v>289</v>
      </c>
      <c r="CT14" s="27">
        <v>8</v>
      </c>
      <c r="CU14" s="27"/>
      <c r="CV14" s="27">
        <v>1</v>
      </c>
      <c r="CW14" s="27"/>
      <c r="CX14" s="27"/>
      <c r="CY14" s="27"/>
    </row>
    <row r="15" spans="1:103" x14ac:dyDescent="0.35">
      <c r="A15" s="19">
        <v>9</v>
      </c>
      <c r="B15" s="19">
        <v>312</v>
      </c>
      <c r="C15" s="20" t="s">
        <v>59</v>
      </c>
      <c r="D15" s="21" t="s">
        <v>52</v>
      </c>
      <c r="E15" s="22" t="s">
        <v>53</v>
      </c>
      <c r="F15" s="23" t="s">
        <v>45</v>
      </c>
      <c r="G15" s="24">
        <v>16</v>
      </c>
      <c r="H15" s="24" t="s">
        <v>45</v>
      </c>
      <c r="I15" s="24">
        <v>16</v>
      </c>
      <c r="J15" s="24" t="s">
        <v>45</v>
      </c>
      <c r="K15" s="24">
        <v>16</v>
      </c>
      <c r="L15" s="24" t="s">
        <v>45</v>
      </c>
      <c r="M15" s="24">
        <v>16</v>
      </c>
      <c r="N15" s="24" t="s">
        <v>45</v>
      </c>
      <c r="O15" s="25">
        <v>16</v>
      </c>
      <c r="P15" s="23"/>
      <c r="Q15" s="24">
        <v>14</v>
      </c>
      <c r="R15" s="24"/>
      <c r="S15" s="24">
        <v>14</v>
      </c>
      <c r="T15" s="24"/>
      <c r="U15" s="25">
        <v>10</v>
      </c>
      <c r="V15" s="29"/>
      <c r="W15" s="30">
        <v>10</v>
      </c>
      <c r="X15" s="30"/>
      <c r="Y15" s="30">
        <v>10</v>
      </c>
      <c r="Z15" s="30"/>
      <c r="AA15" s="30">
        <v>11</v>
      </c>
      <c r="AB15" s="30"/>
      <c r="AC15" s="30">
        <v>10</v>
      </c>
      <c r="AD15" s="30"/>
      <c r="AE15" s="30">
        <v>9</v>
      </c>
      <c r="AF15" s="30"/>
      <c r="AG15" s="31">
        <v>7</v>
      </c>
      <c r="AH15" s="32" t="s">
        <v>45</v>
      </c>
      <c r="AI15" s="27">
        <v>17</v>
      </c>
      <c r="AJ15" s="27"/>
      <c r="AK15" s="27">
        <v>6</v>
      </c>
      <c r="AL15" s="27"/>
      <c r="AM15" s="27">
        <v>7</v>
      </c>
      <c r="AN15" s="27"/>
      <c r="AO15" s="27">
        <v>9</v>
      </c>
      <c r="AP15" s="27"/>
      <c r="AQ15" s="27">
        <v>9</v>
      </c>
      <c r="AR15" s="27"/>
      <c r="AS15" s="28">
        <v>7</v>
      </c>
      <c r="AT15" s="33"/>
      <c r="AU15" s="34">
        <v>14</v>
      </c>
      <c r="AV15" s="34"/>
      <c r="AW15" s="34">
        <v>12</v>
      </c>
      <c r="AX15" s="34"/>
      <c r="AY15" s="34">
        <v>12</v>
      </c>
      <c r="AZ15" s="34"/>
      <c r="BA15" s="34">
        <v>8</v>
      </c>
      <c r="BB15" s="34"/>
      <c r="BC15" s="34">
        <v>6</v>
      </c>
      <c r="BD15" s="26"/>
      <c r="BE15" s="27">
        <v>9</v>
      </c>
      <c r="BF15" s="27"/>
      <c r="BG15" s="27">
        <v>11</v>
      </c>
      <c r="BH15" s="27"/>
      <c r="BI15" s="27">
        <v>13</v>
      </c>
      <c r="BJ15" s="27"/>
      <c r="BK15" s="27">
        <v>8</v>
      </c>
      <c r="BL15" s="27"/>
      <c r="BM15" s="35">
        <v>8</v>
      </c>
      <c r="BN15" s="26"/>
      <c r="BO15" s="27">
        <v>5</v>
      </c>
      <c r="BP15" s="27"/>
      <c r="BQ15" s="27">
        <v>18</v>
      </c>
      <c r="BR15" s="27"/>
      <c r="BS15" s="27">
        <v>7</v>
      </c>
      <c r="BT15" s="27"/>
      <c r="BU15" s="27">
        <v>9</v>
      </c>
      <c r="BV15" s="27"/>
      <c r="BW15" s="27">
        <v>9</v>
      </c>
      <c r="BX15" s="27"/>
      <c r="BY15" s="35">
        <v>6</v>
      </c>
      <c r="BZ15" s="26"/>
      <c r="CA15" s="27">
        <v>4</v>
      </c>
      <c r="CB15" s="27"/>
      <c r="CC15" s="27">
        <v>8</v>
      </c>
      <c r="CD15" s="27"/>
      <c r="CE15" s="27">
        <v>8</v>
      </c>
      <c r="CF15" s="27"/>
      <c r="CG15" s="27">
        <v>9</v>
      </c>
      <c r="CH15" s="27"/>
      <c r="CI15" s="35">
        <v>13</v>
      </c>
      <c r="CJ15" s="36">
        <f>SUM(F15:CI15)</f>
        <v>427</v>
      </c>
      <c r="CK15" s="27">
        <f>LARGE(F15:CI15,1)</f>
        <v>18</v>
      </c>
      <c r="CL15" s="27">
        <f>LARGE(F15:CI15,2)</f>
        <v>17</v>
      </c>
      <c r="CM15" s="27">
        <f>LARGE(F15:CI15,3)</f>
        <v>16</v>
      </c>
      <c r="CN15" s="27">
        <f>LARGE(F15:CI15,4)</f>
        <v>16</v>
      </c>
      <c r="CO15" s="27">
        <f>LARGE(F15:CJ15,5)</f>
        <v>16</v>
      </c>
      <c r="CP15" s="27">
        <f>LARGE(F15:CI15,6)</f>
        <v>16</v>
      </c>
      <c r="CQ15" s="27">
        <f>LARGE(F15:CI15,7)</f>
        <v>16</v>
      </c>
      <c r="CR15" s="27">
        <f>LARGE(F15:CJ15,8)</f>
        <v>16</v>
      </c>
      <c r="CS15" s="37">
        <f>CJ15-CK15-CL15-CM15-CN15-CO15-CP15-CQ15-CR15</f>
        <v>296</v>
      </c>
      <c r="CT15" s="27">
        <v>9</v>
      </c>
      <c r="CU15" s="27"/>
      <c r="CV15" s="27">
        <v>2</v>
      </c>
      <c r="CW15" s="27"/>
      <c r="CX15" s="27"/>
      <c r="CY15" s="27"/>
    </row>
    <row r="16" spans="1:103" x14ac:dyDescent="0.35">
      <c r="A16" s="19">
        <v>10</v>
      </c>
      <c r="B16" s="19">
        <v>26</v>
      </c>
      <c r="C16" s="20" t="s">
        <v>62</v>
      </c>
      <c r="D16" s="21" t="s">
        <v>42</v>
      </c>
      <c r="E16" s="22" t="s">
        <v>43</v>
      </c>
      <c r="F16" s="23" t="s">
        <v>45</v>
      </c>
      <c r="G16" s="24">
        <v>16</v>
      </c>
      <c r="H16" s="24" t="s">
        <v>45</v>
      </c>
      <c r="I16" s="24">
        <v>16</v>
      </c>
      <c r="J16" s="24" t="s">
        <v>45</v>
      </c>
      <c r="K16" s="24">
        <v>16</v>
      </c>
      <c r="L16" s="24" t="s">
        <v>45</v>
      </c>
      <c r="M16" s="24">
        <v>16</v>
      </c>
      <c r="N16" s="24" t="s">
        <v>45</v>
      </c>
      <c r="O16" s="25">
        <v>16</v>
      </c>
      <c r="P16" s="23"/>
      <c r="Q16" s="24">
        <v>9</v>
      </c>
      <c r="R16" s="24"/>
      <c r="S16" s="24">
        <v>13</v>
      </c>
      <c r="T16" s="24"/>
      <c r="U16" s="25">
        <v>9</v>
      </c>
      <c r="V16" s="38"/>
      <c r="W16" s="39">
        <v>12</v>
      </c>
      <c r="X16" s="39"/>
      <c r="Y16" s="39">
        <v>6</v>
      </c>
      <c r="Z16" s="39"/>
      <c r="AA16" s="39">
        <v>6</v>
      </c>
      <c r="AB16" s="39"/>
      <c r="AC16" s="39">
        <v>3</v>
      </c>
      <c r="AD16" s="39"/>
      <c r="AE16" s="39">
        <v>6</v>
      </c>
      <c r="AF16" s="39"/>
      <c r="AG16" s="40">
        <v>9</v>
      </c>
      <c r="AH16" s="32"/>
      <c r="AI16" s="27">
        <v>7</v>
      </c>
      <c r="AJ16" s="27"/>
      <c r="AK16" s="27">
        <v>7</v>
      </c>
      <c r="AL16" s="27"/>
      <c r="AM16" s="27">
        <v>9</v>
      </c>
      <c r="AN16" s="27"/>
      <c r="AO16" s="27">
        <v>10</v>
      </c>
      <c r="AP16" s="27"/>
      <c r="AQ16" s="27">
        <v>10</v>
      </c>
      <c r="AR16" s="27"/>
      <c r="AS16" s="28">
        <v>9</v>
      </c>
      <c r="AT16" s="33"/>
      <c r="AU16" s="34">
        <v>6</v>
      </c>
      <c r="AV16" s="34"/>
      <c r="AW16" s="34">
        <v>13</v>
      </c>
      <c r="AX16" s="34"/>
      <c r="AY16" s="34">
        <v>11</v>
      </c>
      <c r="AZ16" s="34"/>
      <c r="BA16" s="34">
        <v>12</v>
      </c>
      <c r="BB16" s="34"/>
      <c r="BC16" s="34">
        <v>11</v>
      </c>
      <c r="BD16" s="26"/>
      <c r="BE16" s="27">
        <v>6</v>
      </c>
      <c r="BF16" s="27"/>
      <c r="BG16" s="27">
        <v>12</v>
      </c>
      <c r="BH16" s="27"/>
      <c r="BI16" s="27">
        <v>11</v>
      </c>
      <c r="BJ16" s="27"/>
      <c r="BK16" s="27">
        <v>12</v>
      </c>
      <c r="BL16" s="27"/>
      <c r="BM16" s="35">
        <v>10</v>
      </c>
      <c r="BN16" s="26" t="s">
        <v>45</v>
      </c>
      <c r="BO16" s="27">
        <v>18</v>
      </c>
      <c r="BP16" s="27" t="s">
        <v>45</v>
      </c>
      <c r="BQ16" s="27">
        <v>18</v>
      </c>
      <c r="BR16" s="27" t="s">
        <v>45</v>
      </c>
      <c r="BS16" s="27">
        <v>18</v>
      </c>
      <c r="BT16" s="27" t="s">
        <v>45</v>
      </c>
      <c r="BU16" s="27">
        <v>18</v>
      </c>
      <c r="BV16" s="27" t="s">
        <v>45</v>
      </c>
      <c r="BW16" s="27">
        <v>18</v>
      </c>
      <c r="BX16" s="27" t="s">
        <v>45</v>
      </c>
      <c r="BY16" s="35">
        <v>18</v>
      </c>
      <c r="BZ16" s="27" t="s">
        <v>45</v>
      </c>
      <c r="CA16" s="27">
        <v>15</v>
      </c>
      <c r="CB16" s="27" t="s">
        <v>45</v>
      </c>
      <c r="CC16" s="27">
        <v>15</v>
      </c>
      <c r="CD16" s="27" t="s">
        <v>45</v>
      </c>
      <c r="CE16" s="27">
        <v>15</v>
      </c>
      <c r="CF16" s="27" t="s">
        <v>45</v>
      </c>
      <c r="CG16" s="27">
        <v>15</v>
      </c>
      <c r="CH16" s="27" t="s">
        <v>45</v>
      </c>
      <c r="CI16" s="35">
        <v>15</v>
      </c>
      <c r="CJ16" s="36">
        <f>SUM(F16:CI16)</f>
        <v>492</v>
      </c>
      <c r="CK16" s="27">
        <f>LARGE(F16:CI16,1)</f>
        <v>18</v>
      </c>
      <c r="CL16" s="27">
        <f>LARGE(F16:CI16,2)</f>
        <v>18</v>
      </c>
      <c r="CM16" s="27">
        <f>LARGE(F16:CI16,3)</f>
        <v>18</v>
      </c>
      <c r="CN16" s="27">
        <f>LARGE(F16:CI16,4)</f>
        <v>18</v>
      </c>
      <c r="CO16" s="27">
        <f>LARGE(F16:CJ16,5)</f>
        <v>18</v>
      </c>
      <c r="CP16" s="27">
        <f>LARGE(F16:CI16,6)</f>
        <v>18</v>
      </c>
      <c r="CQ16" s="27">
        <f>LARGE(F16:CI16,7)</f>
        <v>16</v>
      </c>
      <c r="CR16" s="27">
        <f>LARGE(F16:CJ16,8)</f>
        <v>16</v>
      </c>
      <c r="CS16" s="37">
        <f>CJ16-CK16-CL16-CM16-CN16-CO16-CP16-CQ16-CR16</f>
        <v>352</v>
      </c>
      <c r="CT16" s="27">
        <v>10</v>
      </c>
      <c r="CU16" s="27"/>
      <c r="CV16" s="27"/>
      <c r="CW16" s="27"/>
      <c r="CX16" s="27"/>
      <c r="CY16" s="27"/>
    </row>
    <row r="17" spans="1:103" x14ac:dyDescent="0.35">
      <c r="A17" s="19">
        <v>11</v>
      </c>
      <c r="B17" s="19">
        <v>326</v>
      </c>
      <c r="C17" s="20" t="s">
        <v>68</v>
      </c>
      <c r="D17" s="21" t="s">
        <v>52</v>
      </c>
      <c r="E17" s="22" t="s">
        <v>43</v>
      </c>
      <c r="F17" s="23"/>
      <c r="G17" s="24">
        <v>8</v>
      </c>
      <c r="H17" s="24"/>
      <c r="I17" s="24">
        <v>5</v>
      </c>
      <c r="J17" s="24"/>
      <c r="K17" s="24">
        <v>4</v>
      </c>
      <c r="L17" s="24"/>
      <c r="M17" s="24">
        <v>2</v>
      </c>
      <c r="N17" s="24"/>
      <c r="O17" s="25">
        <v>6</v>
      </c>
      <c r="P17" s="23" t="s">
        <v>45</v>
      </c>
      <c r="Q17" s="24">
        <v>21</v>
      </c>
      <c r="R17" s="24" t="s">
        <v>45</v>
      </c>
      <c r="S17" s="24">
        <v>21</v>
      </c>
      <c r="T17" s="24" t="s">
        <v>45</v>
      </c>
      <c r="U17" s="25">
        <v>21</v>
      </c>
      <c r="V17" s="32" t="s">
        <v>45</v>
      </c>
      <c r="W17" s="27">
        <v>15</v>
      </c>
      <c r="X17" s="27" t="s">
        <v>45</v>
      </c>
      <c r="Y17" s="27">
        <v>15</v>
      </c>
      <c r="Z17" s="27" t="s">
        <v>45</v>
      </c>
      <c r="AA17" s="27">
        <v>15</v>
      </c>
      <c r="AB17" s="27" t="s">
        <v>45</v>
      </c>
      <c r="AC17" s="27">
        <v>15</v>
      </c>
      <c r="AD17" s="27" t="s">
        <v>45</v>
      </c>
      <c r="AE17" s="27">
        <v>15</v>
      </c>
      <c r="AF17" s="27" t="s">
        <v>45</v>
      </c>
      <c r="AG17" s="35">
        <v>15</v>
      </c>
      <c r="AH17" s="32" t="s">
        <v>45</v>
      </c>
      <c r="AI17" s="27">
        <v>17</v>
      </c>
      <c r="AJ17" s="27" t="s">
        <v>45</v>
      </c>
      <c r="AK17" s="27">
        <v>17</v>
      </c>
      <c r="AL17" s="27" t="s">
        <v>45</v>
      </c>
      <c r="AM17" s="27">
        <v>17</v>
      </c>
      <c r="AN17" s="27" t="s">
        <v>44</v>
      </c>
      <c r="AO17" s="27">
        <v>17</v>
      </c>
      <c r="AP17" s="27" t="s">
        <v>44</v>
      </c>
      <c r="AQ17" s="27">
        <v>17</v>
      </c>
      <c r="AR17" s="27" t="s">
        <v>44</v>
      </c>
      <c r="AS17" s="28">
        <v>17</v>
      </c>
      <c r="AT17" s="33"/>
      <c r="AU17" s="24">
        <v>18</v>
      </c>
      <c r="AV17" s="34"/>
      <c r="AW17" s="24">
        <v>18</v>
      </c>
      <c r="AX17" s="34"/>
      <c r="AY17" s="24">
        <v>18</v>
      </c>
      <c r="AZ17" s="34"/>
      <c r="BA17" s="24">
        <v>18</v>
      </c>
      <c r="BB17" s="34"/>
      <c r="BC17" s="24">
        <v>18</v>
      </c>
      <c r="BD17" s="26" t="s">
        <v>45</v>
      </c>
      <c r="BE17" s="27">
        <v>20</v>
      </c>
      <c r="BF17" s="27" t="s">
        <v>45</v>
      </c>
      <c r="BG17" s="27">
        <v>20</v>
      </c>
      <c r="BH17" s="27" t="s">
        <v>45</v>
      </c>
      <c r="BI17" s="27">
        <v>20</v>
      </c>
      <c r="BJ17" s="27" t="s">
        <v>45</v>
      </c>
      <c r="BK17" s="27">
        <v>20</v>
      </c>
      <c r="BL17" s="27" t="s">
        <v>45</v>
      </c>
      <c r="BM17" s="35">
        <v>20</v>
      </c>
      <c r="BN17" s="26"/>
      <c r="BO17" s="27">
        <v>4</v>
      </c>
      <c r="BP17" s="27"/>
      <c r="BQ17" s="27">
        <v>18</v>
      </c>
      <c r="BR17" s="27"/>
      <c r="BS17" s="27">
        <v>4</v>
      </c>
      <c r="BT17" s="27"/>
      <c r="BU17" s="27">
        <v>5</v>
      </c>
      <c r="BV17" s="27"/>
      <c r="BW17" s="27">
        <v>5</v>
      </c>
      <c r="BX17" s="27"/>
      <c r="BY17" s="35">
        <v>5</v>
      </c>
      <c r="BZ17" s="27"/>
      <c r="CA17" s="27">
        <v>7</v>
      </c>
      <c r="CB17" s="27"/>
      <c r="CC17" s="27">
        <v>3</v>
      </c>
      <c r="CD17" s="27"/>
      <c r="CE17" s="27">
        <v>6</v>
      </c>
      <c r="CF17" s="27"/>
      <c r="CG17" s="27">
        <v>7</v>
      </c>
      <c r="CH17" s="27"/>
      <c r="CI17" s="35">
        <v>6</v>
      </c>
      <c r="CJ17" s="36">
        <f>SUM(F17:CI17)</f>
        <v>540</v>
      </c>
      <c r="CK17" s="27">
        <f>LARGE(F17:CI17,1)</f>
        <v>21</v>
      </c>
      <c r="CL17" s="27">
        <f>LARGE(F17:CI17,2)</f>
        <v>21</v>
      </c>
      <c r="CM17" s="27">
        <f>LARGE(F17:CI17,3)</f>
        <v>21</v>
      </c>
      <c r="CN17" s="27">
        <f>LARGE(F17:CI17,4)</f>
        <v>20</v>
      </c>
      <c r="CO17" s="27">
        <f>LARGE(F17:CJ17,5)</f>
        <v>20</v>
      </c>
      <c r="CP17" s="27">
        <f>LARGE(F17:CI17,6)</f>
        <v>20</v>
      </c>
      <c r="CQ17" s="27">
        <f>LARGE(F17:CI17,7)</f>
        <v>20</v>
      </c>
      <c r="CR17" s="27">
        <f>LARGE(F17:CJ17,8)</f>
        <v>20</v>
      </c>
      <c r="CS17" s="37">
        <f>CJ17-CK17-CL17-CM17-CN17-CO17-CP17-CQ17-CR17</f>
        <v>377</v>
      </c>
      <c r="CT17" s="27">
        <v>11</v>
      </c>
      <c r="CU17" s="27"/>
      <c r="CV17" s="27"/>
      <c r="CW17" s="27"/>
      <c r="CX17" s="27"/>
      <c r="CY17" s="27"/>
    </row>
    <row r="18" spans="1:103" x14ac:dyDescent="0.35">
      <c r="A18" s="19">
        <v>12</v>
      </c>
      <c r="B18" s="19">
        <v>4535</v>
      </c>
      <c r="C18" s="20" t="s">
        <v>71</v>
      </c>
      <c r="D18" s="21" t="s">
        <v>42</v>
      </c>
      <c r="E18" s="22" t="s">
        <v>43</v>
      </c>
      <c r="F18" s="23"/>
      <c r="G18" s="24">
        <v>4</v>
      </c>
      <c r="H18" s="24"/>
      <c r="I18" s="24">
        <v>9</v>
      </c>
      <c r="J18" s="24"/>
      <c r="K18" s="24">
        <v>5</v>
      </c>
      <c r="L18" s="24"/>
      <c r="M18" s="24">
        <v>7</v>
      </c>
      <c r="N18" s="24"/>
      <c r="O18" s="25">
        <v>7</v>
      </c>
      <c r="P18" s="23"/>
      <c r="Q18" s="24">
        <v>21</v>
      </c>
      <c r="R18" s="24"/>
      <c r="S18" s="24">
        <v>21</v>
      </c>
      <c r="T18" s="24"/>
      <c r="U18" s="25">
        <v>21</v>
      </c>
      <c r="V18" s="32"/>
      <c r="W18" s="27">
        <v>14</v>
      </c>
      <c r="X18" s="27"/>
      <c r="Y18" s="27">
        <v>12</v>
      </c>
      <c r="Z18" s="27"/>
      <c r="AA18" s="27">
        <v>12</v>
      </c>
      <c r="AB18" s="27"/>
      <c r="AC18" s="27">
        <v>13</v>
      </c>
      <c r="AD18" s="27"/>
      <c r="AE18" s="27">
        <v>13</v>
      </c>
      <c r="AF18" s="27" t="s">
        <v>67</v>
      </c>
      <c r="AG18" s="35">
        <v>15</v>
      </c>
      <c r="AH18" s="32"/>
      <c r="AI18" s="27">
        <v>9</v>
      </c>
      <c r="AJ18" s="27"/>
      <c r="AK18" s="27">
        <v>13</v>
      </c>
      <c r="AL18" s="27" t="s">
        <v>45</v>
      </c>
      <c r="AM18" s="27">
        <v>17</v>
      </c>
      <c r="AN18" s="27"/>
      <c r="AO18" s="27">
        <v>12</v>
      </c>
      <c r="AP18" s="27" t="s">
        <v>44</v>
      </c>
      <c r="AQ18" s="27">
        <v>17</v>
      </c>
      <c r="AR18" s="27" t="s">
        <v>44</v>
      </c>
      <c r="AS18" s="28">
        <v>17</v>
      </c>
      <c r="AT18" s="33"/>
      <c r="AU18" s="24">
        <v>18</v>
      </c>
      <c r="AV18" s="34"/>
      <c r="AW18" s="24">
        <v>18</v>
      </c>
      <c r="AX18" s="34"/>
      <c r="AY18" s="24">
        <v>18</v>
      </c>
      <c r="AZ18" s="34"/>
      <c r="BA18" s="24">
        <v>18</v>
      </c>
      <c r="BB18" s="34"/>
      <c r="BC18" s="24">
        <v>18</v>
      </c>
      <c r="BD18" s="26"/>
      <c r="BE18" s="27">
        <v>12</v>
      </c>
      <c r="BF18" s="27"/>
      <c r="BG18" s="27">
        <v>14</v>
      </c>
      <c r="BH18" s="27"/>
      <c r="BI18" s="27">
        <v>14</v>
      </c>
      <c r="BJ18" s="27" t="s">
        <v>45</v>
      </c>
      <c r="BK18" s="27">
        <v>20</v>
      </c>
      <c r="BL18" s="27"/>
      <c r="BM18" s="35">
        <v>16</v>
      </c>
      <c r="BN18" s="26"/>
      <c r="BO18" s="27">
        <v>13</v>
      </c>
      <c r="BP18" s="27"/>
      <c r="BQ18" s="27">
        <v>18</v>
      </c>
      <c r="BR18" s="27"/>
      <c r="BS18" s="27">
        <v>11</v>
      </c>
      <c r="BT18" s="27"/>
      <c r="BU18" s="27">
        <v>14</v>
      </c>
      <c r="BV18" s="27"/>
      <c r="BW18" s="27">
        <v>13</v>
      </c>
      <c r="BX18" s="27"/>
      <c r="BY18" s="35">
        <v>12</v>
      </c>
      <c r="BZ18" s="27"/>
      <c r="CA18" s="27">
        <v>11</v>
      </c>
      <c r="CB18" s="27" t="s">
        <v>67</v>
      </c>
      <c r="CC18" s="27">
        <v>15</v>
      </c>
      <c r="CD18" s="27"/>
      <c r="CE18" s="27">
        <v>12</v>
      </c>
      <c r="CF18" s="27"/>
      <c r="CG18" s="27">
        <v>6</v>
      </c>
      <c r="CH18" s="27"/>
      <c r="CI18" s="35">
        <v>11</v>
      </c>
      <c r="CJ18" s="36">
        <f>SUM(F18:CI18)</f>
        <v>561</v>
      </c>
      <c r="CK18" s="27">
        <f>LARGE(F18:CI18,1)</f>
        <v>21</v>
      </c>
      <c r="CL18" s="27">
        <f>LARGE(F18:CI18,2)</f>
        <v>21</v>
      </c>
      <c r="CM18" s="27">
        <f>LARGE(F18:CI18,3)</f>
        <v>21</v>
      </c>
      <c r="CN18" s="27">
        <f>LARGE(F18:CI18,4)</f>
        <v>20</v>
      </c>
      <c r="CO18" s="27">
        <f>LARGE(F18:CJ18,5)</f>
        <v>20</v>
      </c>
      <c r="CP18" s="27">
        <f>LARGE(F18:CI18,6)</f>
        <v>18</v>
      </c>
      <c r="CQ18" s="27">
        <f>LARGE(F18:CI18,7)</f>
        <v>18</v>
      </c>
      <c r="CR18" s="27">
        <f>LARGE(F18:CJ18,8)</f>
        <v>18</v>
      </c>
      <c r="CS18" s="37">
        <f>CJ18-CK18-CL18-CM18-CN18-CO18-CP18-CQ18-CR18</f>
        <v>404</v>
      </c>
      <c r="CT18" s="27">
        <v>12</v>
      </c>
      <c r="CU18" s="27"/>
      <c r="CV18" s="27"/>
      <c r="CW18" s="27"/>
      <c r="CX18" s="27"/>
      <c r="CY18" s="27"/>
    </row>
    <row r="19" spans="1:103" x14ac:dyDescent="0.35">
      <c r="A19" s="19">
        <v>13</v>
      </c>
      <c r="B19" s="19">
        <v>324</v>
      </c>
      <c r="C19" s="20" t="s">
        <v>63</v>
      </c>
      <c r="D19" s="21" t="s">
        <v>52</v>
      </c>
      <c r="E19" s="22" t="s">
        <v>43</v>
      </c>
      <c r="F19" s="23" t="s">
        <v>45</v>
      </c>
      <c r="G19" s="24">
        <v>16</v>
      </c>
      <c r="H19" s="24" t="s">
        <v>45</v>
      </c>
      <c r="I19" s="24">
        <v>16</v>
      </c>
      <c r="J19" s="24" t="s">
        <v>45</v>
      </c>
      <c r="K19" s="24">
        <v>16</v>
      </c>
      <c r="L19" s="24" t="s">
        <v>45</v>
      </c>
      <c r="M19" s="24">
        <v>16</v>
      </c>
      <c r="N19" s="24" t="s">
        <v>45</v>
      </c>
      <c r="O19" s="25">
        <v>16</v>
      </c>
      <c r="P19" s="23" t="s">
        <v>45</v>
      </c>
      <c r="Q19" s="24">
        <v>21</v>
      </c>
      <c r="R19" s="24" t="s">
        <v>45</v>
      </c>
      <c r="S19" s="24">
        <v>21</v>
      </c>
      <c r="T19" s="24" t="s">
        <v>45</v>
      </c>
      <c r="U19" s="25">
        <v>21</v>
      </c>
      <c r="V19" s="32" t="s">
        <v>45</v>
      </c>
      <c r="W19" s="27">
        <v>15</v>
      </c>
      <c r="X19" s="27" t="s">
        <v>45</v>
      </c>
      <c r="Y19" s="27">
        <v>15</v>
      </c>
      <c r="Z19" s="27" t="s">
        <v>45</v>
      </c>
      <c r="AA19" s="27">
        <v>15</v>
      </c>
      <c r="AB19" s="27" t="s">
        <v>45</v>
      </c>
      <c r="AC19" s="27">
        <v>15</v>
      </c>
      <c r="AD19" s="27" t="s">
        <v>45</v>
      </c>
      <c r="AE19" s="27">
        <v>15</v>
      </c>
      <c r="AF19" s="27" t="s">
        <v>45</v>
      </c>
      <c r="AG19" s="35">
        <v>15</v>
      </c>
      <c r="AH19" s="32" t="s">
        <v>45</v>
      </c>
      <c r="AI19" s="27">
        <v>17</v>
      </c>
      <c r="AJ19" s="27" t="s">
        <v>45</v>
      </c>
      <c r="AK19" s="27">
        <v>17</v>
      </c>
      <c r="AL19" s="27" t="s">
        <v>45</v>
      </c>
      <c r="AM19" s="27">
        <v>17</v>
      </c>
      <c r="AN19" s="27" t="s">
        <v>45</v>
      </c>
      <c r="AO19" s="27">
        <v>17</v>
      </c>
      <c r="AP19" s="27" t="s">
        <v>45</v>
      </c>
      <c r="AQ19" s="27">
        <v>17</v>
      </c>
      <c r="AR19" s="27" t="s">
        <v>45</v>
      </c>
      <c r="AS19" s="28">
        <v>17</v>
      </c>
      <c r="AT19" s="33"/>
      <c r="AU19" s="24">
        <v>18</v>
      </c>
      <c r="AV19" s="34"/>
      <c r="AW19" s="24">
        <v>18</v>
      </c>
      <c r="AX19" s="34"/>
      <c r="AY19" s="24">
        <v>18</v>
      </c>
      <c r="AZ19" s="34"/>
      <c r="BA19" s="24">
        <v>18</v>
      </c>
      <c r="BB19" s="34"/>
      <c r="BC19" s="24">
        <v>18</v>
      </c>
      <c r="BD19" s="26" t="s">
        <v>45</v>
      </c>
      <c r="BE19" s="27">
        <v>20</v>
      </c>
      <c r="BF19" s="27" t="s">
        <v>45</v>
      </c>
      <c r="BG19" s="27">
        <v>20</v>
      </c>
      <c r="BH19" s="27" t="s">
        <v>45</v>
      </c>
      <c r="BI19" s="27">
        <v>20</v>
      </c>
      <c r="BJ19" s="27" t="s">
        <v>45</v>
      </c>
      <c r="BK19" s="27">
        <v>20</v>
      </c>
      <c r="BL19" s="27" t="s">
        <v>45</v>
      </c>
      <c r="BM19" s="35">
        <v>20</v>
      </c>
      <c r="BN19" s="26"/>
      <c r="BO19" s="27">
        <v>1</v>
      </c>
      <c r="BP19" s="27"/>
      <c r="BQ19" s="27">
        <v>18</v>
      </c>
      <c r="BR19" s="27"/>
      <c r="BS19" s="27">
        <v>3</v>
      </c>
      <c r="BT19" s="27"/>
      <c r="BU19" s="27">
        <v>3</v>
      </c>
      <c r="BV19" s="27"/>
      <c r="BW19" s="27">
        <v>3</v>
      </c>
      <c r="BX19" s="27"/>
      <c r="BY19" s="35">
        <v>3</v>
      </c>
      <c r="BZ19" s="27"/>
      <c r="CA19" s="27">
        <v>3</v>
      </c>
      <c r="CB19" s="27"/>
      <c r="CC19" s="27">
        <v>2</v>
      </c>
      <c r="CD19" s="27"/>
      <c r="CE19" s="27">
        <v>3</v>
      </c>
      <c r="CF19" s="27"/>
      <c r="CG19" s="27">
        <v>1</v>
      </c>
      <c r="CH19" s="27"/>
      <c r="CI19" s="35">
        <v>4</v>
      </c>
      <c r="CJ19" s="36">
        <f>SUM(F19:CI19)</f>
        <v>569</v>
      </c>
      <c r="CK19" s="27">
        <f>LARGE(F19:CI19,1)</f>
        <v>21</v>
      </c>
      <c r="CL19" s="27">
        <f>LARGE(F19:CI19,2)</f>
        <v>21</v>
      </c>
      <c r="CM19" s="27">
        <f>LARGE(F19:CI19,3)</f>
        <v>21</v>
      </c>
      <c r="CN19" s="27">
        <f>LARGE(F19:CI19,4)</f>
        <v>20</v>
      </c>
      <c r="CO19" s="27">
        <f>LARGE(F19:CJ19,5)</f>
        <v>20</v>
      </c>
      <c r="CP19" s="27">
        <f>LARGE(F19:CI19,6)</f>
        <v>20</v>
      </c>
      <c r="CQ19" s="27">
        <f>LARGE(F19:CI19,7)</f>
        <v>20</v>
      </c>
      <c r="CR19" s="27">
        <f>LARGE(F19:CJ19,8)</f>
        <v>20</v>
      </c>
      <c r="CS19" s="37">
        <f>CJ19-CK19-CL19-CM19-CN19-CO19-CP19-CQ19-CR19</f>
        <v>406</v>
      </c>
      <c r="CT19" s="27">
        <v>13</v>
      </c>
      <c r="CU19" s="27"/>
      <c r="CV19" s="27"/>
      <c r="CW19" s="27"/>
      <c r="CX19" s="27"/>
      <c r="CY19" s="27"/>
    </row>
    <row r="20" spans="1:103" x14ac:dyDescent="0.35">
      <c r="A20" s="19">
        <v>14</v>
      </c>
      <c r="B20" s="19" t="s">
        <v>69</v>
      </c>
      <c r="C20" s="20" t="s">
        <v>70</v>
      </c>
      <c r="D20" s="21" t="s">
        <v>42</v>
      </c>
      <c r="E20" s="22" t="s">
        <v>43</v>
      </c>
      <c r="F20" s="23"/>
      <c r="G20" s="24">
        <v>3</v>
      </c>
      <c r="H20" s="24"/>
      <c r="I20" s="24">
        <v>4</v>
      </c>
      <c r="J20" s="24"/>
      <c r="K20" s="24">
        <v>8</v>
      </c>
      <c r="L20" s="24"/>
      <c r="M20" s="24">
        <v>4</v>
      </c>
      <c r="N20" s="24"/>
      <c r="O20" s="25">
        <v>3</v>
      </c>
      <c r="P20" s="23" t="s">
        <v>45</v>
      </c>
      <c r="Q20" s="24">
        <v>21</v>
      </c>
      <c r="R20" s="24" t="s">
        <v>45</v>
      </c>
      <c r="S20" s="24">
        <v>21</v>
      </c>
      <c r="T20" s="24" t="s">
        <v>45</v>
      </c>
      <c r="U20" s="25">
        <v>21</v>
      </c>
      <c r="V20" s="32" t="s">
        <v>45</v>
      </c>
      <c r="W20" s="27">
        <v>15</v>
      </c>
      <c r="X20" s="27" t="s">
        <v>45</v>
      </c>
      <c r="Y20" s="27">
        <v>15</v>
      </c>
      <c r="Z20" s="27" t="s">
        <v>45</v>
      </c>
      <c r="AA20" s="27">
        <v>15</v>
      </c>
      <c r="AB20" s="27" t="s">
        <v>45</v>
      </c>
      <c r="AC20" s="27">
        <v>15</v>
      </c>
      <c r="AD20" s="27" t="s">
        <v>45</v>
      </c>
      <c r="AE20" s="27">
        <v>15</v>
      </c>
      <c r="AF20" s="27" t="s">
        <v>45</v>
      </c>
      <c r="AG20" s="35">
        <v>15</v>
      </c>
      <c r="AH20" s="32" t="s">
        <v>45</v>
      </c>
      <c r="AI20" s="27">
        <v>17</v>
      </c>
      <c r="AJ20" s="27" t="s">
        <v>45</v>
      </c>
      <c r="AK20" s="27">
        <v>17</v>
      </c>
      <c r="AL20" s="27" t="s">
        <v>45</v>
      </c>
      <c r="AM20" s="27">
        <v>17</v>
      </c>
      <c r="AN20" s="27" t="s">
        <v>45</v>
      </c>
      <c r="AO20" s="27">
        <v>17</v>
      </c>
      <c r="AP20" s="27" t="s">
        <v>45</v>
      </c>
      <c r="AQ20" s="27">
        <v>17</v>
      </c>
      <c r="AR20" s="27" t="s">
        <v>45</v>
      </c>
      <c r="AS20" s="28">
        <v>17</v>
      </c>
      <c r="AT20" s="33"/>
      <c r="AU20" s="24">
        <v>18</v>
      </c>
      <c r="AV20" s="34"/>
      <c r="AW20" s="24">
        <v>18</v>
      </c>
      <c r="AX20" s="34"/>
      <c r="AY20" s="24">
        <v>18</v>
      </c>
      <c r="AZ20" s="34"/>
      <c r="BA20" s="24">
        <v>18</v>
      </c>
      <c r="BB20" s="34"/>
      <c r="BC20" s="24">
        <v>18</v>
      </c>
      <c r="BD20" s="26"/>
      <c r="BE20" s="27">
        <v>4</v>
      </c>
      <c r="BF20" s="27"/>
      <c r="BG20" s="27">
        <v>3</v>
      </c>
      <c r="BH20" s="27"/>
      <c r="BI20" s="27">
        <v>3</v>
      </c>
      <c r="BJ20" s="27"/>
      <c r="BK20" s="27">
        <v>3</v>
      </c>
      <c r="BL20" s="27"/>
      <c r="BM20" s="35">
        <v>5</v>
      </c>
      <c r="BN20" s="26" t="s">
        <v>45</v>
      </c>
      <c r="BO20" s="27">
        <v>18</v>
      </c>
      <c r="BP20" s="27" t="s">
        <v>45</v>
      </c>
      <c r="BQ20" s="27">
        <v>18</v>
      </c>
      <c r="BR20" s="27" t="s">
        <v>45</v>
      </c>
      <c r="BS20" s="27">
        <v>18</v>
      </c>
      <c r="BT20" s="27" t="s">
        <v>45</v>
      </c>
      <c r="BU20" s="27">
        <v>18</v>
      </c>
      <c r="BV20" s="27" t="s">
        <v>45</v>
      </c>
      <c r="BW20" s="27">
        <v>18</v>
      </c>
      <c r="BX20" s="27" t="s">
        <v>45</v>
      </c>
      <c r="BY20" s="35">
        <v>18</v>
      </c>
      <c r="BZ20" s="26" t="s">
        <v>45</v>
      </c>
      <c r="CA20" s="27">
        <v>15</v>
      </c>
      <c r="CB20" s="27" t="s">
        <v>45</v>
      </c>
      <c r="CC20" s="27">
        <v>15</v>
      </c>
      <c r="CD20" s="27" t="s">
        <v>45</v>
      </c>
      <c r="CE20" s="27">
        <v>15</v>
      </c>
      <c r="CF20" s="27" t="s">
        <v>45</v>
      </c>
      <c r="CG20" s="27">
        <v>15</v>
      </c>
      <c r="CH20" s="27" t="s">
        <v>45</v>
      </c>
      <c r="CI20" s="35">
        <v>15</v>
      </c>
      <c r="CJ20" s="36">
        <f>SUM(F20:CI20)</f>
        <v>568</v>
      </c>
      <c r="CK20" s="27">
        <f>LARGE(F20:CI20,1)</f>
        <v>21</v>
      </c>
      <c r="CL20" s="27">
        <f>LARGE(F20:CI20,2)</f>
        <v>21</v>
      </c>
      <c r="CM20" s="27">
        <f>LARGE(F20:CI20,3)</f>
        <v>21</v>
      </c>
      <c r="CN20" s="27">
        <f>LARGE(F20:CI20,4)</f>
        <v>18</v>
      </c>
      <c r="CO20" s="27">
        <f>LARGE(F20:CJ20,5)</f>
        <v>18</v>
      </c>
      <c r="CP20" s="27">
        <f>LARGE(F20:CI20,6)</f>
        <v>18</v>
      </c>
      <c r="CQ20" s="27">
        <f>LARGE(F20:CI20,7)</f>
        <v>18</v>
      </c>
      <c r="CR20" s="27">
        <f>LARGE(F20:CJ20,8)</f>
        <v>18</v>
      </c>
      <c r="CS20" s="37">
        <f>CJ20-CK20-CL20-CM20-CN20-CO20-CP20-CQ20-CR20</f>
        <v>415</v>
      </c>
      <c r="CT20" s="27">
        <v>14</v>
      </c>
      <c r="CU20" s="27"/>
      <c r="CV20" s="27"/>
      <c r="CW20" s="27"/>
      <c r="CX20" s="27"/>
      <c r="CY20" s="27"/>
    </row>
    <row r="21" spans="1:103" ht="14.25" customHeight="1" x14ac:dyDescent="0.35">
      <c r="A21" s="19">
        <v>15</v>
      </c>
      <c r="B21" s="19">
        <v>4534</v>
      </c>
      <c r="C21" s="20" t="s">
        <v>66</v>
      </c>
      <c r="D21" s="21" t="s">
        <v>42</v>
      </c>
      <c r="E21" s="22" t="s">
        <v>43</v>
      </c>
      <c r="F21" s="23" t="s">
        <v>45</v>
      </c>
      <c r="G21" s="24">
        <v>16</v>
      </c>
      <c r="H21" s="24" t="s">
        <v>45</v>
      </c>
      <c r="I21" s="24">
        <v>16</v>
      </c>
      <c r="J21" s="24" t="s">
        <v>45</v>
      </c>
      <c r="K21" s="24">
        <v>16</v>
      </c>
      <c r="L21" s="24" t="s">
        <v>45</v>
      </c>
      <c r="M21" s="24">
        <v>16</v>
      </c>
      <c r="N21" s="24" t="s">
        <v>45</v>
      </c>
      <c r="O21" s="25">
        <v>16</v>
      </c>
      <c r="P21" s="23" t="s">
        <v>45</v>
      </c>
      <c r="Q21" s="24">
        <v>21</v>
      </c>
      <c r="R21" s="24"/>
      <c r="S21" s="24">
        <v>15</v>
      </c>
      <c r="T21" s="24"/>
      <c r="U21" s="25">
        <v>12</v>
      </c>
      <c r="V21" s="32" t="s">
        <v>45</v>
      </c>
      <c r="W21" s="27">
        <v>15</v>
      </c>
      <c r="X21" s="27" t="s">
        <v>45</v>
      </c>
      <c r="Y21" s="27">
        <v>15</v>
      </c>
      <c r="Z21" s="27" t="s">
        <v>45</v>
      </c>
      <c r="AA21" s="27">
        <v>15</v>
      </c>
      <c r="AB21" s="27" t="s">
        <v>45</v>
      </c>
      <c r="AC21" s="27">
        <v>15</v>
      </c>
      <c r="AD21" s="27" t="s">
        <v>45</v>
      </c>
      <c r="AE21" s="27">
        <v>15</v>
      </c>
      <c r="AF21" s="27" t="s">
        <v>45</v>
      </c>
      <c r="AG21" s="35">
        <v>15</v>
      </c>
      <c r="AH21" s="32" t="s">
        <v>67</v>
      </c>
      <c r="AI21" s="27">
        <v>17</v>
      </c>
      <c r="AJ21" s="27"/>
      <c r="AK21" s="27">
        <v>11</v>
      </c>
      <c r="AL21" s="27"/>
      <c r="AM21" s="27">
        <v>11</v>
      </c>
      <c r="AN21" s="27"/>
      <c r="AO21" s="27">
        <v>8</v>
      </c>
      <c r="AP21" s="27"/>
      <c r="AQ21" s="27">
        <v>7</v>
      </c>
      <c r="AR21" s="27"/>
      <c r="AS21" s="28">
        <v>11</v>
      </c>
      <c r="AT21" s="33"/>
      <c r="AU21" s="34">
        <v>16</v>
      </c>
      <c r="AV21" s="34"/>
      <c r="AW21" s="34">
        <v>18</v>
      </c>
      <c r="AX21" s="34"/>
      <c r="AY21" s="34">
        <v>13</v>
      </c>
      <c r="AZ21" s="34"/>
      <c r="BA21" s="34">
        <v>13</v>
      </c>
      <c r="BB21" s="34"/>
      <c r="BC21" s="34">
        <v>12</v>
      </c>
      <c r="BD21" s="26"/>
      <c r="BE21" s="27">
        <v>16</v>
      </c>
      <c r="BF21" s="27"/>
      <c r="BG21" s="27">
        <v>7</v>
      </c>
      <c r="BH21" s="27"/>
      <c r="BI21" s="27">
        <v>10</v>
      </c>
      <c r="BJ21" s="27"/>
      <c r="BK21" s="27">
        <v>11</v>
      </c>
      <c r="BL21" s="27"/>
      <c r="BM21" s="35">
        <v>7</v>
      </c>
      <c r="BN21" s="26"/>
      <c r="BO21" s="27">
        <v>12</v>
      </c>
      <c r="BP21" s="27"/>
      <c r="BQ21" s="27">
        <v>18</v>
      </c>
      <c r="BR21" s="27"/>
      <c r="BS21" s="27">
        <v>12</v>
      </c>
      <c r="BT21" s="27"/>
      <c r="BU21" s="27">
        <v>11</v>
      </c>
      <c r="BV21" s="27"/>
      <c r="BW21" s="27">
        <v>6</v>
      </c>
      <c r="BX21" s="27"/>
      <c r="BY21" s="35">
        <v>18</v>
      </c>
      <c r="BZ21" s="27" t="s">
        <v>45</v>
      </c>
      <c r="CA21" s="27">
        <v>15</v>
      </c>
      <c r="CB21" s="27" t="s">
        <v>45</v>
      </c>
      <c r="CC21" s="27">
        <v>15</v>
      </c>
      <c r="CD21" s="27" t="s">
        <v>45</v>
      </c>
      <c r="CE21" s="27">
        <v>15</v>
      </c>
      <c r="CF21" s="27" t="s">
        <v>45</v>
      </c>
      <c r="CG21" s="27">
        <v>15</v>
      </c>
      <c r="CH21" s="27" t="s">
        <v>45</v>
      </c>
      <c r="CI21" s="35">
        <v>15</v>
      </c>
      <c r="CJ21" s="36">
        <f>SUM(F21:CI21)</f>
        <v>558</v>
      </c>
      <c r="CK21" s="27">
        <f>LARGE(F21:CI21,1)</f>
        <v>21</v>
      </c>
      <c r="CL21" s="27">
        <f>LARGE(F21:CI21,2)</f>
        <v>18</v>
      </c>
      <c r="CM21" s="27">
        <f>LARGE(F21:CI21,3)</f>
        <v>18</v>
      </c>
      <c r="CN21" s="27">
        <f>LARGE(F21:CI21,4)</f>
        <v>18</v>
      </c>
      <c r="CO21" s="27">
        <f>LARGE(F21:CJ21,5)</f>
        <v>18</v>
      </c>
      <c r="CP21" s="27">
        <f>LARGE(F21:CI21,6)</f>
        <v>16</v>
      </c>
      <c r="CQ21" s="27">
        <f>LARGE(F21:CI21,7)</f>
        <v>16</v>
      </c>
      <c r="CR21" s="27">
        <f>LARGE(F21:CJ21,8)</f>
        <v>16</v>
      </c>
      <c r="CS21" s="37">
        <f>CJ21-CK21-CL21-CM21-CN21-CO21-CP21-CQ21-CR21</f>
        <v>417</v>
      </c>
      <c r="CT21" s="27">
        <v>15</v>
      </c>
      <c r="CU21" s="27"/>
      <c r="CV21" s="27"/>
      <c r="CW21" s="27"/>
      <c r="CX21" s="27"/>
      <c r="CY21" s="27"/>
    </row>
    <row r="22" spans="1:103" x14ac:dyDescent="0.35">
      <c r="A22" s="19">
        <v>16</v>
      </c>
      <c r="B22" s="19" t="s">
        <v>64</v>
      </c>
      <c r="C22" s="20" t="s">
        <v>65</v>
      </c>
      <c r="D22" s="21" t="s">
        <v>42</v>
      </c>
      <c r="E22" s="22" t="s">
        <v>58</v>
      </c>
      <c r="F22" s="23" t="s">
        <v>45</v>
      </c>
      <c r="G22" s="24">
        <v>16</v>
      </c>
      <c r="H22" s="24" t="s">
        <v>45</v>
      </c>
      <c r="I22" s="24">
        <v>16</v>
      </c>
      <c r="J22" s="24" t="s">
        <v>45</v>
      </c>
      <c r="K22" s="24">
        <v>16</v>
      </c>
      <c r="L22" s="24" t="s">
        <v>45</v>
      </c>
      <c r="M22" s="24">
        <v>16</v>
      </c>
      <c r="N22" s="24" t="s">
        <v>45</v>
      </c>
      <c r="O22" s="25">
        <v>16</v>
      </c>
      <c r="P22" s="23"/>
      <c r="Q22" s="24">
        <v>4</v>
      </c>
      <c r="R22" s="24"/>
      <c r="S22" s="24">
        <v>6</v>
      </c>
      <c r="T22" s="24"/>
      <c r="U22" s="25">
        <v>7</v>
      </c>
      <c r="V22" s="29"/>
      <c r="W22" s="30">
        <v>7</v>
      </c>
      <c r="X22" s="30"/>
      <c r="Y22" s="30">
        <v>5</v>
      </c>
      <c r="Z22" s="30"/>
      <c r="AA22" s="30">
        <v>4</v>
      </c>
      <c r="AB22" s="30"/>
      <c r="AC22" s="30">
        <v>4</v>
      </c>
      <c r="AD22" s="30"/>
      <c r="AE22" s="30">
        <v>4</v>
      </c>
      <c r="AF22" s="30"/>
      <c r="AG22" s="31">
        <v>5</v>
      </c>
      <c r="AH22" s="32" t="s">
        <v>45</v>
      </c>
      <c r="AI22" s="27">
        <v>17</v>
      </c>
      <c r="AJ22" s="27" t="s">
        <v>45</v>
      </c>
      <c r="AK22" s="27">
        <v>17</v>
      </c>
      <c r="AL22" s="27" t="s">
        <v>45</v>
      </c>
      <c r="AM22" s="27">
        <v>17</v>
      </c>
      <c r="AN22" s="27" t="s">
        <v>45</v>
      </c>
      <c r="AO22" s="27">
        <v>17</v>
      </c>
      <c r="AP22" s="27" t="s">
        <v>45</v>
      </c>
      <c r="AQ22" s="27">
        <v>17</v>
      </c>
      <c r="AR22" s="27" t="s">
        <v>45</v>
      </c>
      <c r="AS22" s="28">
        <v>17</v>
      </c>
      <c r="AT22" s="33"/>
      <c r="AU22" s="34">
        <v>18</v>
      </c>
      <c r="AV22" s="34"/>
      <c r="AW22" s="34">
        <v>18</v>
      </c>
      <c r="AX22" s="34"/>
      <c r="AY22" s="34">
        <v>18</v>
      </c>
      <c r="AZ22" s="34"/>
      <c r="BA22" s="34">
        <v>9</v>
      </c>
      <c r="BB22" s="34"/>
      <c r="BC22" s="34">
        <v>18</v>
      </c>
      <c r="BD22" s="26" t="s">
        <v>45</v>
      </c>
      <c r="BE22" s="27">
        <v>20</v>
      </c>
      <c r="BF22" s="27" t="s">
        <v>45</v>
      </c>
      <c r="BG22" s="27">
        <v>20</v>
      </c>
      <c r="BH22" s="27" t="s">
        <v>45</v>
      </c>
      <c r="BI22" s="27">
        <v>20</v>
      </c>
      <c r="BJ22" s="27" t="s">
        <v>45</v>
      </c>
      <c r="BK22" s="27">
        <v>20</v>
      </c>
      <c r="BL22" s="27" t="s">
        <v>45</v>
      </c>
      <c r="BM22" s="35">
        <v>20</v>
      </c>
      <c r="BN22" s="26" t="s">
        <v>45</v>
      </c>
      <c r="BO22" s="27">
        <v>18</v>
      </c>
      <c r="BP22" s="27" t="s">
        <v>45</v>
      </c>
      <c r="BQ22" s="27">
        <v>18</v>
      </c>
      <c r="BR22" s="27" t="s">
        <v>45</v>
      </c>
      <c r="BS22" s="27">
        <v>18</v>
      </c>
      <c r="BT22" s="27" t="s">
        <v>45</v>
      </c>
      <c r="BU22" s="27">
        <v>18</v>
      </c>
      <c r="BV22" s="27" t="s">
        <v>45</v>
      </c>
      <c r="BW22" s="27">
        <v>18</v>
      </c>
      <c r="BX22" s="27" t="s">
        <v>45</v>
      </c>
      <c r="BY22" s="35">
        <v>18</v>
      </c>
      <c r="BZ22" s="26" t="s">
        <v>45</v>
      </c>
      <c r="CA22" s="27">
        <v>15</v>
      </c>
      <c r="CB22" s="27" t="s">
        <v>45</v>
      </c>
      <c r="CC22" s="27">
        <v>15</v>
      </c>
      <c r="CD22" s="27" t="s">
        <v>45</v>
      </c>
      <c r="CE22" s="27">
        <v>15</v>
      </c>
      <c r="CF22" s="27" t="s">
        <v>45</v>
      </c>
      <c r="CG22" s="27">
        <v>15</v>
      </c>
      <c r="CH22" s="27" t="s">
        <v>45</v>
      </c>
      <c r="CI22" s="35">
        <v>15</v>
      </c>
      <c r="CJ22" s="36">
        <f>SUM(F22:CI22)</f>
        <v>592</v>
      </c>
      <c r="CK22" s="27">
        <f>LARGE(F22:CI22,1)</f>
        <v>20</v>
      </c>
      <c r="CL22" s="27">
        <f>LARGE(F22:CI22,2)</f>
        <v>20</v>
      </c>
      <c r="CM22" s="27">
        <f>LARGE(F22:CI22,3)</f>
        <v>20</v>
      </c>
      <c r="CN22" s="27">
        <f>LARGE(F22:CI22,4)</f>
        <v>20</v>
      </c>
      <c r="CO22" s="27">
        <f>LARGE(F22:CJ22,5)</f>
        <v>20</v>
      </c>
      <c r="CP22" s="27">
        <f>LARGE(F22:CI22,6)</f>
        <v>18</v>
      </c>
      <c r="CQ22" s="27">
        <f>LARGE(F22:CI22,7)</f>
        <v>18</v>
      </c>
      <c r="CR22" s="27">
        <f>LARGE(F22:CJ22,8)</f>
        <v>18</v>
      </c>
      <c r="CS22" s="37">
        <f>CJ22-CK22-CL22-CM22-CN22-CO22-CP22-CQ22-CR22</f>
        <v>438</v>
      </c>
      <c r="CT22" s="27">
        <v>16</v>
      </c>
      <c r="CU22" s="27"/>
      <c r="CV22" s="27">
        <v>3</v>
      </c>
      <c r="CW22" s="27"/>
      <c r="CX22" s="27"/>
      <c r="CY22" s="27"/>
    </row>
    <row r="23" spans="1:103" x14ac:dyDescent="0.35">
      <c r="A23" s="19">
        <v>17</v>
      </c>
      <c r="B23" s="19">
        <v>277</v>
      </c>
      <c r="C23" s="20" t="s">
        <v>73</v>
      </c>
      <c r="D23" s="21" t="s">
        <v>52</v>
      </c>
      <c r="E23" s="22" t="s">
        <v>58</v>
      </c>
      <c r="F23" s="23" t="s">
        <v>45</v>
      </c>
      <c r="G23" s="24">
        <v>16</v>
      </c>
      <c r="H23" s="24" t="s">
        <v>45</v>
      </c>
      <c r="I23" s="24">
        <v>16</v>
      </c>
      <c r="J23" s="24" t="s">
        <v>45</v>
      </c>
      <c r="K23" s="24">
        <v>16</v>
      </c>
      <c r="L23" s="24" t="s">
        <v>45</v>
      </c>
      <c r="M23" s="24">
        <v>16</v>
      </c>
      <c r="N23" s="24" t="s">
        <v>45</v>
      </c>
      <c r="O23" s="25">
        <v>16</v>
      </c>
      <c r="P23" s="23" t="s">
        <v>45</v>
      </c>
      <c r="Q23" s="24">
        <v>21</v>
      </c>
      <c r="R23" s="24" t="s">
        <v>45</v>
      </c>
      <c r="S23" s="24">
        <v>21</v>
      </c>
      <c r="T23" s="24" t="s">
        <v>45</v>
      </c>
      <c r="U23" s="25">
        <v>21</v>
      </c>
      <c r="V23" s="32" t="s">
        <v>45</v>
      </c>
      <c r="W23" s="27">
        <v>15</v>
      </c>
      <c r="X23" s="27" t="s">
        <v>45</v>
      </c>
      <c r="Y23" s="27">
        <v>15</v>
      </c>
      <c r="Z23" s="27" t="s">
        <v>45</v>
      </c>
      <c r="AA23" s="27">
        <v>15</v>
      </c>
      <c r="AB23" s="27" t="s">
        <v>45</v>
      </c>
      <c r="AC23" s="27">
        <v>15</v>
      </c>
      <c r="AD23" s="27" t="s">
        <v>45</v>
      </c>
      <c r="AE23" s="27">
        <v>15</v>
      </c>
      <c r="AF23" s="27" t="s">
        <v>45</v>
      </c>
      <c r="AG23" s="35">
        <v>15</v>
      </c>
      <c r="AH23" s="32" t="s">
        <v>45</v>
      </c>
      <c r="AI23" s="27">
        <v>17</v>
      </c>
      <c r="AJ23" s="27" t="s">
        <v>45</v>
      </c>
      <c r="AK23" s="27">
        <v>17</v>
      </c>
      <c r="AL23" s="27" t="s">
        <v>45</v>
      </c>
      <c r="AM23" s="27">
        <v>17</v>
      </c>
      <c r="AN23" s="27" t="s">
        <v>45</v>
      </c>
      <c r="AO23" s="27">
        <v>17</v>
      </c>
      <c r="AP23" s="27" t="s">
        <v>45</v>
      </c>
      <c r="AQ23" s="27">
        <v>17</v>
      </c>
      <c r="AR23" s="27" t="s">
        <v>45</v>
      </c>
      <c r="AS23" s="28">
        <v>17</v>
      </c>
      <c r="AT23" s="33"/>
      <c r="AU23" s="24">
        <v>18</v>
      </c>
      <c r="AV23" s="34"/>
      <c r="AW23" s="24">
        <v>18</v>
      </c>
      <c r="AX23" s="34"/>
      <c r="AY23" s="24">
        <v>18</v>
      </c>
      <c r="AZ23" s="34"/>
      <c r="BA23" s="24">
        <v>18</v>
      </c>
      <c r="BB23" s="34"/>
      <c r="BC23" s="24">
        <v>18</v>
      </c>
      <c r="BD23" s="26"/>
      <c r="BE23" s="27">
        <v>13</v>
      </c>
      <c r="BF23" s="27"/>
      <c r="BG23" s="27">
        <v>13</v>
      </c>
      <c r="BH23" s="27"/>
      <c r="BI23" s="27">
        <v>8</v>
      </c>
      <c r="BJ23" s="27"/>
      <c r="BK23" s="27">
        <v>7</v>
      </c>
      <c r="BL23" s="27"/>
      <c r="BM23" s="35">
        <v>12</v>
      </c>
      <c r="BN23" s="26"/>
      <c r="BO23" s="27">
        <v>11</v>
      </c>
      <c r="BP23" s="27"/>
      <c r="BQ23" s="27">
        <v>18</v>
      </c>
      <c r="BR23" s="27"/>
      <c r="BS23" s="27">
        <v>9</v>
      </c>
      <c r="BT23" s="27"/>
      <c r="BU23" s="27">
        <v>13</v>
      </c>
      <c r="BV23" s="27"/>
      <c r="BW23" s="27">
        <v>14</v>
      </c>
      <c r="BX23" s="27"/>
      <c r="BY23" s="35">
        <v>18</v>
      </c>
      <c r="BZ23" s="26"/>
      <c r="CA23" s="27">
        <v>12</v>
      </c>
      <c r="CB23" s="27"/>
      <c r="CC23" s="27">
        <v>10</v>
      </c>
      <c r="CD23" s="27"/>
      <c r="CE23" s="27">
        <v>13</v>
      </c>
      <c r="CF23" s="27"/>
      <c r="CG23" s="27">
        <v>12</v>
      </c>
      <c r="CH23" s="27"/>
      <c r="CI23" s="35">
        <v>10</v>
      </c>
      <c r="CJ23" s="36">
        <f>SUM(F23:CI23)</f>
        <v>618</v>
      </c>
      <c r="CK23" s="27">
        <f>LARGE(F23:CI23,1)</f>
        <v>21</v>
      </c>
      <c r="CL23" s="27">
        <f>LARGE(F23:CI23,2)</f>
        <v>21</v>
      </c>
      <c r="CM23" s="27">
        <f>LARGE(F23:CI23,3)</f>
        <v>21</v>
      </c>
      <c r="CN23" s="27">
        <f>LARGE(F23:CI23,4)</f>
        <v>18</v>
      </c>
      <c r="CO23" s="27">
        <f>LARGE(F23:CJ23,5)</f>
        <v>18</v>
      </c>
      <c r="CP23" s="27">
        <f>LARGE(F23:CI23,6)</f>
        <v>18</v>
      </c>
      <c r="CQ23" s="27">
        <f>LARGE(F23:CI23,7)</f>
        <v>18</v>
      </c>
      <c r="CR23" s="27">
        <f>LARGE(F23:CJ23,8)</f>
        <v>18</v>
      </c>
      <c r="CS23" s="37">
        <f>CJ23-CK23-CL23-CM23-CN23-CO23-CP23-CQ23-CR23</f>
        <v>465</v>
      </c>
      <c r="CT23" s="27">
        <v>17</v>
      </c>
      <c r="CU23" s="27"/>
      <c r="CV23" s="27"/>
      <c r="CW23" s="27"/>
      <c r="CX23" s="27"/>
      <c r="CY23" s="27"/>
    </row>
    <row r="24" spans="1:103" x14ac:dyDescent="0.35">
      <c r="A24" s="19">
        <v>18</v>
      </c>
      <c r="B24" s="19">
        <v>4530</v>
      </c>
      <c r="C24" s="20" t="s">
        <v>76</v>
      </c>
      <c r="D24" s="21" t="s">
        <v>42</v>
      </c>
      <c r="E24" s="22" t="s">
        <v>50</v>
      </c>
      <c r="F24" s="23" t="s">
        <v>45</v>
      </c>
      <c r="G24" s="24">
        <v>16</v>
      </c>
      <c r="H24" s="24" t="s">
        <v>45</v>
      </c>
      <c r="I24" s="24">
        <v>16</v>
      </c>
      <c r="J24" s="24" t="s">
        <v>45</v>
      </c>
      <c r="K24" s="24">
        <v>16</v>
      </c>
      <c r="L24" s="24" t="s">
        <v>45</v>
      </c>
      <c r="M24" s="24">
        <v>16</v>
      </c>
      <c r="N24" s="24" t="s">
        <v>45</v>
      </c>
      <c r="O24" s="25">
        <v>16</v>
      </c>
      <c r="P24" s="26" t="s">
        <v>45</v>
      </c>
      <c r="Q24" s="27">
        <v>21</v>
      </c>
      <c r="R24" s="27" t="s">
        <v>45</v>
      </c>
      <c r="S24" s="27">
        <v>21</v>
      </c>
      <c r="T24" s="27" t="s">
        <v>45</v>
      </c>
      <c r="U24" s="35">
        <v>21</v>
      </c>
      <c r="V24" s="32"/>
      <c r="W24" s="27">
        <v>9</v>
      </c>
      <c r="X24" s="27" t="s">
        <v>67</v>
      </c>
      <c r="Y24" s="27">
        <v>15</v>
      </c>
      <c r="Z24" s="27" t="s">
        <v>67</v>
      </c>
      <c r="AA24" s="27">
        <v>15</v>
      </c>
      <c r="AB24" s="27"/>
      <c r="AC24" s="27">
        <v>11</v>
      </c>
      <c r="AD24" s="27"/>
      <c r="AE24" s="27">
        <v>7</v>
      </c>
      <c r="AF24" s="27"/>
      <c r="AG24" s="35">
        <v>8</v>
      </c>
      <c r="AH24" s="32"/>
      <c r="AI24" s="27">
        <v>8</v>
      </c>
      <c r="AJ24" s="27"/>
      <c r="AK24" s="27">
        <v>12</v>
      </c>
      <c r="AL24" s="27" t="s">
        <v>45</v>
      </c>
      <c r="AM24" s="27">
        <v>17</v>
      </c>
      <c r="AN24" s="27"/>
      <c r="AO24" s="27">
        <v>6</v>
      </c>
      <c r="AP24" s="27"/>
      <c r="AQ24" s="27">
        <v>12</v>
      </c>
      <c r="AR24" s="27"/>
      <c r="AS24" s="28">
        <v>12</v>
      </c>
      <c r="AT24" s="33"/>
      <c r="AU24" s="24">
        <v>18</v>
      </c>
      <c r="AV24" s="34"/>
      <c r="AW24" s="24">
        <v>18</v>
      </c>
      <c r="AX24" s="34"/>
      <c r="AY24" s="24">
        <v>18</v>
      </c>
      <c r="AZ24" s="34"/>
      <c r="BA24" s="24">
        <v>18</v>
      </c>
      <c r="BB24" s="34"/>
      <c r="BC24" s="24">
        <v>18</v>
      </c>
      <c r="BD24" s="26" t="s">
        <v>45</v>
      </c>
      <c r="BE24" s="27">
        <v>20</v>
      </c>
      <c r="BF24" s="27" t="s">
        <v>45</v>
      </c>
      <c r="BG24" s="27">
        <v>20</v>
      </c>
      <c r="BH24" s="27" t="s">
        <v>45</v>
      </c>
      <c r="BI24" s="27">
        <v>20</v>
      </c>
      <c r="BJ24" s="27" t="s">
        <v>45</v>
      </c>
      <c r="BK24" s="27">
        <v>20</v>
      </c>
      <c r="BL24" s="27" t="s">
        <v>45</v>
      </c>
      <c r="BM24" s="35">
        <v>20</v>
      </c>
      <c r="BN24" s="26" t="s">
        <v>45</v>
      </c>
      <c r="BO24" s="27">
        <v>18</v>
      </c>
      <c r="BP24" s="27" t="s">
        <v>45</v>
      </c>
      <c r="BQ24" s="27">
        <v>18</v>
      </c>
      <c r="BR24" s="27" t="s">
        <v>45</v>
      </c>
      <c r="BS24" s="27">
        <v>18</v>
      </c>
      <c r="BT24" s="27" t="s">
        <v>45</v>
      </c>
      <c r="BU24" s="27">
        <v>18</v>
      </c>
      <c r="BV24" s="27" t="s">
        <v>45</v>
      </c>
      <c r="BW24" s="27">
        <v>18</v>
      </c>
      <c r="BX24" s="27" t="s">
        <v>45</v>
      </c>
      <c r="BY24" s="35">
        <v>18</v>
      </c>
      <c r="BZ24" s="26" t="s">
        <v>45</v>
      </c>
      <c r="CA24" s="27">
        <v>15</v>
      </c>
      <c r="CB24" s="27" t="s">
        <v>45</v>
      </c>
      <c r="CC24" s="27">
        <v>15</v>
      </c>
      <c r="CD24" s="27" t="s">
        <v>45</v>
      </c>
      <c r="CE24" s="27">
        <v>15</v>
      </c>
      <c r="CF24" s="27" t="s">
        <v>45</v>
      </c>
      <c r="CG24" s="27">
        <v>15</v>
      </c>
      <c r="CH24" s="27" t="s">
        <v>45</v>
      </c>
      <c r="CI24" s="35">
        <v>15</v>
      </c>
      <c r="CJ24" s="36">
        <f>SUM(F24:CI24)</f>
        <v>648</v>
      </c>
      <c r="CK24" s="27">
        <f>LARGE(F24:CI24,1)</f>
        <v>21</v>
      </c>
      <c r="CL24" s="27">
        <f>LARGE(F24:CI24,2)</f>
        <v>21</v>
      </c>
      <c r="CM24" s="27">
        <f>LARGE(F24:CI24,3)</f>
        <v>21</v>
      </c>
      <c r="CN24" s="27">
        <f>LARGE(F24:CI24,4)</f>
        <v>20</v>
      </c>
      <c r="CO24" s="27">
        <f>LARGE(F24:CJ24,5)</f>
        <v>20</v>
      </c>
      <c r="CP24" s="27">
        <f>LARGE(F24:CI24,6)</f>
        <v>20</v>
      </c>
      <c r="CQ24" s="27">
        <f>LARGE(F24:CI24,7)</f>
        <v>20</v>
      </c>
      <c r="CR24" s="27">
        <f>LARGE(F24:CJ24,8)</f>
        <v>20</v>
      </c>
      <c r="CS24" s="37">
        <f>CJ24-CK24-CL24-CM24-CN24-CO24-CP24-CQ24-CR24</f>
        <v>485</v>
      </c>
      <c r="CT24" s="27">
        <v>18</v>
      </c>
      <c r="CU24" s="27"/>
      <c r="CV24" s="27"/>
      <c r="CW24" s="27"/>
      <c r="CX24" s="27"/>
      <c r="CY24" s="27"/>
    </row>
    <row r="25" spans="1:103" x14ac:dyDescent="0.35">
      <c r="A25" s="19">
        <v>19</v>
      </c>
      <c r="B25" s="19">
        <v>312</v>
      </c>
      <c r="C25" s="105" t="s">
        <v>78</v>
      </c>
      <c r="D25" s="21" t="s">
        <v>52</v>
      </c>
      <c r="E25" s="22" t="s">
        <v>43</v>
      </c>
      <c r="F25" s="23"/>
      <c r="G25" s="24">
        <v>10</v>
      </c>
      <c r="H25" s="24"/>
      <c r="I25" s="24">
        <v>11</v>
      </c>
      <c r="J25" s="24"/>
      <c r="K25" s="24">
        <v>9</v>
      </c>
      <c r="L25" s="24"/>
      <c r="M25" s="24">
        <v>9</v>
      </c>
      <c r="N25" s="24" t="s">
        <v>115</v>
      </c>
      <c r="O25" s="25">
        <v>16</v>
      </c>
      <c r="P25" s="26" t="s">
        <v>45</v>
      </c>
      <c r="Q25" s="27">
        <v>21</v>
      </c>
      <c r="R25" s="27" t="s">
        <v>45</v>
      </c>
      <c r="S25" s="27">
        <v>21</v>
      </c>
      <c r="T25" s="27" t="s">
        <v>45</v>
      </c>
      <c r="U25" s="35">
        <v>21</v>
      </c>
      <c r="V25" s="32" t="s">
        <v>45</v>
      </c>
      <c r="W25" s="27">
        <v>15</v>
      </c>
      <c r="X25" s="27" t="s">
        <v>45</v>
      </c>
      <c r="Y25" s="27">
        <v>15</v>
      </c>
      <c r="Z25" s="27" t="s">
        <v>45</v>
      </c>
      <c r="AA25" s="27">
        <v>15</v>
      </c>
      <c r="AB25" s="27" t="s">
        <v>45</v>
      </c>
      <c r="AC25" s="27">
        <v>15</v>
      </c>
      <c r="AD25" s="27" t="s">
        <v>45</v>
      </c>
      <c r="AE25" s="27">
        <v>15</v>
      </c>
      <c r="AF25" s="27" t="s">
        <v>45</v>
      </c>
      <c r="AG25" s="35">
        <v>15</v>
      </c>
      <c r="AH25" s="32" t="s">
        <v>45</v>
      </c>
      <c r="AI25" s="27">
        <v>17</v>
      </c>
      <c r="AJ25" s="27" t="s">
        <v>45</v>
      </c>
      <c r="AK25" s="27">
        <v>17</v>
      </c>
      <c r="AL25" s="27" t="s">
        <v>45</v>
      </c>
      <c r="AM25" s="27">
        <v>17</v>
      </c>
      <c r="AN25" s="27" t="s">
        <v>45</v>
      </c>
      <c r="AO25" s="27">
        <v>17</v>
      </c>
      <c r="AP25" s="27" t="s">
        <v>45</v>
      </c>
      <c r="AQ25" s="27">
        <v>17</v>
      </c>
      <c r="AR25" s="27" t="s">
        <v>45</v>
      </c>
      <c r="AS25" s="28">
        <v>17</v>
      </c>
      <c r="AT25" s="33"/>
      <c r="AU25" s="24">
        <v>18</v>
      </c>
      <c r="AV25" s="34"/>
      <c r="AW25" s="24">
        <v>18</v>
      </c>
      <c r="AX25" s="34"/>
      <c r="AY25" s="24">
        <v>18</v>
      </c>
      <c r="AZ25" s="34"/>
      <c r="BA25" s="24">
        <v>18</v>
      </c>
      <c r="BB25" s="34"/>
      <c r="BC25" s="24">
        <v>18</v>
      </c>
      <c r="BD25" s="26" t="s">
        <v>45</v>
      </c>
      <c r="BE25" s="27">
        <v>20</v>
      </c>
      <c r="BF25" s="27" t="s">
        <v>45</v>
      </c>
      <c r="BG25" s="27">
        <v>20</v>
      </c>
      <c r="BH25" s="27" t="s">
        <v>45</v>
      </c>
      <c r="BI25" s="27">
        <v>20</v>
      </c>
      <c r="BJ25" s="27" t="s">
        <v>45</v>
      </c>
      <c r="BK25" s="27">
        <v>20</v>
      </c>
      <c r="BL25" s="27" t="s">
        <v>45</v>
      </c>
      <c r="BM25" s="35">
        <v>20</v>
      </c>
      <c r="BN25" s="26"/>
      <c r="BO25" s="27">
        <v>14</v>
      </c>
      <c r="BP25" s="27"/>
      <c r="BQ25" s="27">
        <v>18</v>
      </c>
      <c r="BR25" s="27"/>
      <c r="BS25" s="27">
        <v>10</v>
      </c>
      <c r="BT25" s="27"/>
      <c r="BU25" s="27">
        <v>12</v>
      </c>
      <c r="BV25" s="27"/>
      <c r="BW25" s="27">
        <v>10</v>
      </c>
      <c r="BX25" s="27"/>
      <c r="BY25" s="35">
        <v>9</v>
      </c>
      <c r="BZ25" s="27" t="s">
        <v>45</v>
      </c>
      <c r="CA25" s="27">
        <v>15</v>
      </c>
      <c r="CB25" s="27" t="s">
        <v>45</v>
      </c>
      <c r="CC25" s="27">
        <v>15</v>
      </c>
      <c r="CD25" s="27" t="s">
        <v>45</v>
      </c>
      <c r="CE25" s="27">
        <v>15</v>
      </c>
      <c r="CF25" s="27" t="s">
        <v>45</v>
      </c>
      <c r="CG25" s="27">
        <v>15</v>
      </c>
      <c r="CH25" s="27" t="s">
        <v>45</v>
      </c>
      <c r="CI25" s="35">
        <v>15</v>
      </c>
      <c r="CJ25" s="36">
        <f>SUM(F25:CI25)</f>
        <v>648</v>
      </c>
      <c r="CK25" s="27">
        <f>LARGE(F25:CI25,1)</f>
        <v>21</v>
      </c>
      <c r="CL25" s="27">
        <f>LARGE(F25:CI25,2)</f>
        <v>21</v>
      </c>
      <c r="CM25" s="27">
        <f>LARGE(F25:CI25,3)</f>
        <v>21</v>
      </c>
      <c r="CN25" s="27">
        <f>LARGE(F25:CI25,4)</f>
        <v>20</v>
      </c>
      <c r="CO25" s="27">
        <f>LARGE(F25:CJ25,5)</f>
        <v>20</v>
      </c>
      <c r="CP25" s="27">
        <f>LARGE(F25:CI25,6)</f>
        <v>20</v>
      </c>
      <c r="CQ25" s="27">
        <f>LARGE(F25:CI25,7)</f>
        <v>20</v>
      </c>
      <c r="CR25" s="27">
        <f>LARGE(F25:CJ25,8)</f>
        <v>20</v>
      </c>
      <c r="CS25" s="37">
        <f>CJ25-CK25-CL25-CM25-CN25-CO25-CP25-CQ25-CR25</f>
        <v>485</v>
      </c>
      <c r="CT25" s="27">
        <v>19</v>
      </c>
      <c r="CU25" s="27"/>
      <c r="CV25" s="27"/>
      <c r="CW25" s="27"/>
      <c r="CX25" s="27"/>
      <c r="CY25" s="27"/>
    </row>
    <row r="26" spans="1:103" x14ac:dyDescent="0.35">
      <c r="A26" s="19">
        <v>20</v>
      </c>
      <c r="B26" s="19" t="s">
        <v>74</v>
      </c>
      <c r="C26" s="20" t="s">
        <v>75</v>
      </c>
      <c r="D26" s="21" t="s">
        <v>42</v>
      </c>
      <c r="E26" s="22" t="s">
        <v>43</v>
      </c>
      <c r="F26" s="23" t="s">
        <v>45</v>
      </c>
      <c r="G26" s="24">
        <v>16</v>
      </c>
      <c r="H26" s="24" t="s">
        <v>45</v>
      </c>
      <c r="I26" s="24">
        <v>16</v>
      </c>
      <c r="J26" s="24" t="s">
        <v>45</v>
      </c>
      <c r="K26" s="24">
        <v>16</v>
      </c>
      <c r="L26" s="24" t="s">
        <v>45</v>
      </c>
      <c r="M26" s="24">
        <v>16</v>
      </c>
      <c r="N26" s="24" t="s">
        <v>45</v>
      </c>
      <c r="O26" s="25">
        <v>16</v>
      </c>
      <c r="P26" s="23"/>
      <c r="Q26" s="24">
        <v>1</v>
      </c>
      <c r="R26" s="24"/>
      <c r="S26" s="24">
        <v>4</v>
      </c>
      <c r="T26" s="24"/>
      <c r="U26" s="25">
        <v>2</v>
      </c>
      <c r="V26" s="32" t="s">
        <v>45</v>
      </c>
      <c r="W26" s="27">
        <v>15</v>
      </c>
      <c r="X26" s="27" t="s">
        <v>45</v>
      </c>
      <c r="Y26" s="27">
        <v>15</v>
      </c>
      <c r="Z26" s="27" t="s">
        <v>45</v>
      </c>
      <c r="AA26" s="27">
        <v>15</v>
      </c>
      <c r="AB26" s="27" t="s">
        <v>45</v>
      </c>
      <c r="AC26" s="27">
        <v>15</v>
      </c>
      <c r="AD26" s="27" t="s">
        <v>45</v>
      </c>
      <c r="AE26" s="27">
        <v>15</v>
      </c>
      <c r="AF26" s="27" t="s">
        <v>45</v>
      </c>
      <c r="AG26" s="35">
        <v>15</v>
      </c>
      <c r="AH26" s="32" t="s">
        <v>45</v>
      </c>
      <c r="AI26" s="27">
        <v>17</v>
      </c>
      <c r="AJ26" s="27" t="s">
        <v>45</v>
      </c>
      <c r="AK26" s="27">
        <v>17</v>
      </c>
      <c r="AL26" s="27" t="s">
        <v>45</v>
      </c>
      <c r="AM26" s="27">
        <v>17</v>
      </c>
      <c r="AN26" s="27" t="s">
        <v>45</v>
      </c>
      <c r="AO26" s="27">
        <v>17</v>
      </c>
      <c r="AP26" s="27" t="s">
        <v>45</v>
      </c>
      <c r="AQ26" s="27">
        <v>17</v>
      </c>
      <c r="AR26" s="27" t="s">
        <v>45</v>
      </c>
      <c r="AS26" s="28">
        <v>17</v>
      </c>
      <c r="AT26" s="33"/>
      <c r="AU26" s="24">
        <v>18</v>
      </c>
      <c r="AV26" s="34"/>
      <c r="AW26" s="24">
        <v>18</v>
      </c>
      <c r="AX26" s="34"/>
      <c r="AY26" s="24">
        <v>18</v>
      </c>
      <c r="AZ26" s="34"/>
      <c r="BA26" s="24">
        <v>18</v>
      </c>
      <c r="BB26" s="34"/>
      <c r="BC26" s="24">
        <v>18</v>
      </c>
      <c r="BD26" s="26" t="s">
        <v>45</v>
      </c>
      <c r="BE26" s="27">
        <v>20</v>
      </c>
      <c r="BF26" s="27" t="s">
        <v>45</v>
      </c>
      <c r="BG26" s="27">
        <v>20</v>
      </c>
      <c r="BH26" s="27" t="s">
        <v>45</v>
      </c>
      <c r="BI26" s="27">
        <v>20</v>
      </c>
      <c r="BJ26" s="27" t="s">
        <v>45</v>
      </c>
      <c r="BK26" s="27">
        <v>20</v>
      </c>
      <c r="BL26" s="27" t="s">
        <v>45</v>
      </c>
      <c r="BM26" s="35">
        <v>20</v>
      </c>
      <c r="BN26" s="26" t="s">
        <v>45</v>
      </c>
      <c r="BO26" s="27">
        <v>18</v>
      </c>
      <c r="BP26" s="27" t="s">
        <v>45</v>
      </c>
      <c r="BQ26" s="27">
        <v>18</v>
      </c>
      <c r="BR26" s="27" t="s">
        <v>45</v>
      </c>
      <c r="BS26" s="27">
        <v>18</v>
      </c>
      <c r="BT26" s="27" t="s">
        <v>45</v>
      </c>
      <c r="BU26" s="27">
        <v>18</v>
      </c>
      <c r="BV26" s="27" t="s">
        <v>45</v>
      </c>
      <c r="BW26" s="27">
        <v>18</v>
      </c>
      <c r="BX26" s="27" t="s">
        <v>45</v>
      </c>
      <c r="BY26" s="35">
        <v>18</v>
      </c>
      <c r="BZ26" s="27" t="s">
        <v>45</v>
      </c>
      <c r="CA26" s="27">
        <v>15</v>
      </c>
      <c r="CB26" s="27" t="s">
        <v>45</v>
      </c>
      <c r="CC26" s="27">
        <v>15</v>
      </c>
      <c r="CD26" s="27" t="s">
        <v>45</v>
      </c>
      <c r="CE26" s="27">
        <v>15</v>
      </c>
      <c r="CF26" s="27" t="s">
        <v>45</v>
      </c>
      <c r="CG26" s="27">
        <v>15</v>
      </c>
      <c r="CH26" s="27" t="s">
        <v>45</v>
      </c>
      <c r="CI26" s="35">
        <v>15</v>
      </c>
      <c r="CJ26" s="36">
        <f>SUM(F26:CI26)</f>
        <v>652</v>
      </c>
      <c r="CK26" s="27">
        <f>LARGE(F26:CI26,1)</f>
        <v>20</v>
      </c>
      <c r="CL26" s="27">
        <f>LARGE(F26:CI26,2)</f>
        <v>20</v>
      </c>
      <c r="CM26" s="27">
        <f>LARGE(F26:CI26,3)</f>
        <v>20</v>
      </c>
      <c r="CN26" s="27">
        <f>LARGE(F26:CI26,4)</f>
        <v>20</v>
      </c>
      <c r="CO26" s="27">
        <f>LARGE(F26:CJ26,5)</f>
        <v>20</v>
      </c>
      <c r="CP26" s="27">
        <f>LARGE(F26:CI26,6)</f>
        <v>18</v>
      </c>
      <c r="CQ26" s="27">
        <f>LARGE(F26:CI26,7)</f>
        <v>18</v>
      </c>
      <c r="CR26" s="27">
        <f>LARGE(F26:CJ26,8)</f>
        <v>18</v>
      </c>
      <c r="CS26" s="37">
        <f>CJ26-CK26-CL26-CM26-CN26-CO26-CP26-CQ26-CR26</f>
        <v>498</v>
      </c>
      <c r="CT26" s="27">
        <v>20</v>
      </c>
      <c r="CU26" s="27"/>
      <c r="CV26" s="27"/>
      <c r="CW26" s="27"/>
      <c r="CX26" s="27"/>
      <c r="CY26" s="27"/>
    </row>
    <row r="27" spans="1:103" x14ac:dyDescent="0.35">
      <c r="A27" s="19">
        <v>21</v>
      </c>
      <c r="B27" s="19">
        <v>4712</v>
      </c>
      <c r="C27" s="20" t="s">
        <v>77</v>
      </c>
      <c r="D27" s="21" t="s">
        <v>42</v>
      </c>
      <c r="E27" s="22" t="s">
        <v>43</v>
      </c>
      <c r="F27" s="23" t="s">
        <v>45</v>
      </c>
      <c r="G27" s="24">
        <v>16</v>
      </c>
      <c r="H27" s="24" t="s">
        <v>45</v>
      </c>
      <c r="I27" s="24">
        <v>16</v>
      </c>
      <c r="J27" s="24" t="s">
        <v>45</v>
      </c>
      <c r="K27" s="24">
        <v>16</v>
      </c>
      <c r="L27" s="24" t="s">
        <v>45</v>
      </c>
      <c r="M27" s="24">
        <v>16</v>
      </c>
      <c r="N27" s="24" t="s">
        <v>45</v>
      </c>
      <c r="O27" s="25">
        <v>16</v>
      </c>
      <c r="P27" s="26" t="s">
        <v>45</v>
      </c>
      <c r="Q27" s="27">
        <v>21</v>
      </c>
      <c r="R27" s="27" t="s">
        <v>45</v>
      </c>
      <c r="S27" s="27">
        <v>21</v>
      </c>
      <c r="T27" s="27" t="s">
        <v>45</v>
      </c>
      <c r="U27" s="35">
        <v>21</v>
      </c>
      <c r="V27" s="32" t="s">
        <v>45</v>
      </c>
      <c r="W27" s="27">
        <v>15</v>
      </c>
      <c r="X27" s="27" t="s">
        <v>45</v>
      </c>
      <c r="Y27" s="27">
        <v>15</v>
      </c>
      <c r="Z27" s="27" t="s">
        <v>45</v>
      </c>
      <c r="AA27" s="27">
        <v>15</v>
      </c>
      <c r="AB27" s="27" t="s">
        <v>45</v>
      </c>
      <c r="AC27" s="27">
        <v>15</v>
      </c>
      <c r="AD27" s="27" t="s">
        <v>45</v>
      </c>
      <c r="AE27" s="27">
        <v>15</v>
      </c>
      <c r="AF27" s="27" t="s">
        <v>45</v>
      </c>
      <c r="AG27" s="35">
        <v>15</v>
      </c>
      <c r="AH27" s="32" t="s">
        <v>45</v>
      </c>
      <c r="AI27" s="27">
        <v>17</v>
      </c>
      <c r="AJ27" s="27" t="s">
        <v>45</v>
      </c>
      <c r="AK27" s="27">
        <v>17</v>
      </c>
      <c r="AL27" s="27" t="s">
        <v>45</v>
      </c>
      <c r="AM27" s="27">
        <v>17</v>
      </c>
      <c r="AN27" s="27" t="s">
        <v>45</v>
      </c>
      <c r="AO27" s="27">
        <v>17</v>
      </c>
      <c r="AP27" s="27" t="s">
        <v>45</v>
      </c>
      <c r="AQ27" s="27">
        <v>17</v>
      </c>
      <c r="AR27" s="27" t="s">
        <v>45</v>
      </c>
      <c r="AS27" s="28">
        <v>17</v>
      </c>
      <c r="AT27" s="33"/>
      <c r="AU27" s="24">
        <v>18</v>
      </c>
      <c r="AV27" s="34"/>
      <c r="AW27" s="24">
        <v>18</v>
      </c>
      <c r="AX27" s="34"/>
      <c r="AY27" s="24">
        <v>18</v>
      </c>
      <c r="AZ27" s="34"/>
      <c r="BA27" s="24">
        <v>18</v>
      </c>
      <c r="BB27" s="34"/>
      <c r="BC27" s="24">
        <v>18</v>
      </c>
      <c r="BD27" s="26"/>
      <c r="BE27" s="27">
        <v>11</v>
      </c>
      <c r="BF27" s="27"/>
      <c r="BG27" s="27">
        <v>8</v>
      </c>
      <c r="BH27" s="27"/>
      <c r="BI27" s="27">
        <v>12</v>
      </c>
      <c r="BJ27" s="27"/>
      <c r="BK27" s="27">
        <v>10</v>
      </c>
      <c r="BL27" s="27"/>
      <c r="BM27" s="35">
        <v>9</v>
      </c>
      <c r="BN27" s="26" t="s">
        <v>45</v>
      </c>
      <c r="BO27" s="27">
        <v>18</v>
      </c>
      <c r="BP27" s="27" t="s">
        <v>45</v>
      </c>
      <c r="BQ27" s="27">
        <v>18</v>
      </c>
      <c r="BR27" s="27" t="s">
        <v>45</v>
      </c>
      <c r="BS27" s="27">
        <v>18</v>
      </c>
      <c r="BT27" s="27" t="s">
        <v>45</v>
      </c>
      <c r="BU27" s="27">
        <v>18</v>
      </c>
      <c r="BV27" s="27" t="s">
        <v>45</v>
      </c>
      <c r="BW27" s="27">
        <v>18</v>
      </c>
      <c r="BX27" s="27" t="s">
        <v>45</v>
      </c>
      <c r="BY27" s="35">
        <v>18</v>
      </c>
      <c r="BZ27" s="27" t="s">
        <v>45</v>
      </c>
      <c r="CA27" s="27">
        <v>15</v>
      </c>
      <c r="CB27" s="27" t="s">
        <v>45</v>
      </c>
      <c r="CC27" s="27">
        <v>15</v>
      </c>
      <c r="CD27" s="27" t="s">
        <v>45</v>
      </c>
      <c r="CE27" s="27">
        <v>15</v>
      </c>
      <c r="CF27" s="27" t="s">
        <v>45</v>
      </c>
      <c r="CG27" s="27">
        <v>15</v>
      </c>
      <c r="CH27" s="27" t="s">
        <v>45</v>
      </c>
      <c r="CI27" s="35">
        <v>15</v>
      </c>
      <c r="CJ27" s="36">
        <f>SUM(F27:CI27)</f>
        <v>658</v>
      </c>
      <c r="CK27" s="27">
        <f>LARGE(F27:CI27,1)</f>
        <v>21</v>
      </c>
      <c r="CL27" s="27">
        <f>LARGE(F27:CI27,2)</f>
        <v>21</v>
      </c>
      <c r="CM27" s="27">
        <f>LARGE(F27:CI27,3)</f>
        <v>21</v>
      </c>
      <c r="CN27" s="27">
        <f>LARGE(F27:CI27,4)</f>
        <v>18</v>
      </c>
      <c r="CO27" s="27">
        <f>LARGE(F27:CJ27,5)</f>
        <v>18</v>
      </c>
      <c r="CP27" s="27">
        <f>LARGE(F27:CI27,6)</f>
        <v>18</v>
      </c>
      <c r="CQ27" s="27">
        <f>LARGE(F27:CI27,7)</f>
        <v>18</v>
      </c>
      <c r="CR27" s="27">
        <f>LARGE(F27:CJ27,8)</f>
        <v>18</v>
      </c>
      <c r="CS27" s="37">
        <f>CJ27-CK27-CL27-CM27-CN27-CO27-CP27-CQ27-CR27</f>
        <v>505</v>
      </c>
      <c r="CT27" s="27">
        <v>21</v>
      </c>
      <c r="CU27" s="27"/>
      <c r="CV27" s="27"/>
      <c r="CW27" s="27"/>
      <c r="CX27" s="27"/>
      <c r="CY27" s="27"/>
    </row>
    <row r="28" spans="1:103" x14ac:dyDescent="0.35">
      <c r="A28" s="19">
        <v>22</v>
      </c>
      <c r="B28" s="19">
        <v>69</v>
      </c>
      <c r="C28" s="20" t="s">
        <v>79</v>
      </c>
      <c r="D28" s="21" t="s">
        <v>52</v>
      </c>
      <c r="E28" s="22" t="s">
        <v>53</v>
      </c>
      <c r="F28" s="23" t="s">
        <v>45</v>
      </c>
      <c r="G28" s="24">
        <v>16</v>
      </c>
      <c r="H28" s="24" t="s">
        <v>45</v>
      </c>
      <c r="I28" s="24">
        <v>16</v>
      </c>
      <c r="J28" s="24" t="s">
        <v>45</v>
      </c>
      <c r="K28" s="24">
        <v>16</v>
      </c>
      <c r="L28" s="24" t="s">
        <v>45</v>
      </c>
      <c r="M28" s="24">
        <v>16</v>
      </c>
      <c r="N28" s="24" t="s">
        <v>45</v>
      </c>
      <c r="O28" s="25">
        <v>16</v>
      </c>
      <c r="P28" s="26"/>
      <c r="Q28" s="27">
        <v>8</v>
      </c>
      <c r="R28" s="27"/>
      <c r="S28" s="27">
        <v>8</v>
      </c>
      <c r="T28" s="27"/>
      <c r="U28" s="35">
        <v>8</v>
      </c>
      <c r="V28" s="32" t="s">
        <v>45</v>
      </c>
      <c r="W28" s="27">
        <v>15</v>
      </c>
      <c r="X28" s="27" t="s">
        <v>45</v>
      </c>
      <c r="Y28" s="27">
        <v>15</v>
      </c>
      <c r="Z28" s="27" t="s">
        <v>45</v>
      </c>
      <c r="AA28" s="27">
        <v>15</v>
      </c>
      <c r="AB28" s="27" t="s">
        <v>45</v>
      </c>
      <c r="AC28" s="27">
        <v>15</v>
      </c>
      <c r="AD28" s="27" t="s">
        <v>45</v>
      </c>
      <c r="AE28" s="27">
        <v>15</v>
      </c>
      <c r="AF28" s="27" t="s">
        <v>45</v>
      </c>
      <c r="AG28" s="35">
        <v>15</v>
      </c>
      <c r="AH28" s="32" t="s">
        <v>45</v>
      </c>
      <c r="AI28" s="27">
        <v>17</v>
      </c>
      <c r="AJ28" s="27" t="s">
        <v>45</v>
      </c>
      <c r="AK28" s="27">
        <v>17</v>
      </c>
      <c r="AL28" s="27" t="s">
        <v>45</v>
      </c>
      <c r="AM28" s="27">
        <v>17</v>
      </c>
      <c r="AN28" s="27" t="s">
        <v>45</v>
      </c>
      <c r="AO28" s="27">
        <v>17</v>
      </c>
      <c r="AP28" s="27" t="s">
        <v>45</v>
      </c>
      <c r="AQ28" s="27">
        <v>17</v>
      </c>
      <c r="AR28" s="27" t="s">
        <v>45</v>
      </c>
      <c r="AS28" s="28">
        <v>17</v>
      </c>
      <c r="AT28" s="33"/>
      <c r="AU28" s="24">
        <v>18</v>
      </c>
      <c r="AV28" s="34"/>
      <c r="AW28" s="24">
        <v>18</v>
      </c>
      <c r="AX28" s="34"/>
      <c r="AY28" s="24">
        <v>18</v>
      </c>
      <c r="AZ28" s="34"/>
      <c r="BA28" s="24">
        <v>18</v>
      </c>
      <c r="BB28" s="34"/>
      <c r="BC28" s="24">
        <v>18</v>
      </c>
      <c r="BD28" s="26" t="s">
        <v>45</v>
      </c>
      <c r="BE28" s="27">
        <v>20</v>
      </c>
      <c r="BF28" s="27" t="s">
        <v>45</v>
      </c>
      <c r="BG28" s="27">
        <v>20</v>
      </c>
      <c r="BH28" s="27" t="s">
        <v>45</v>
      </c>
      <c r="BI28" s="27">
        <v>20</v>
      </c>
      <c r="BJ28" s="27" t="s">
        <v>45</v>
      </c>
      <c r="BK28" s="27">
        <v>20</v>
      </c>
      <c r="BL28" s="27" t="s">
        <v>45</v>
      </c>
      <c r="BM28" s="35">
        <v>20</v>
      </c>
      <c r="BN28" s="26" t="s">
        <v>45</v>
      </c>
      <c r="BO28" s="27">
        <v>18</v>
      </c>
      <c r="BP28" s="27" t="s">
        <v>45</v>
      </c>
      <c r="BQ28" s="27">
        <v>18</v>
      </c>
      <c r="BR28" s="27" t="s">
        <v>45</v>
      </c>
      <c r="BS28" s="27">
        <v>18</v>
      </c>
      <c r="BT28" s="27" t="s">
        <v>45</v>
      </c>
      <c r="BU28" s="27">
        <v>18</v>
      </c>
      <c r="BV28" s="27" t="s">
        <v>45</v>
      </c>
      <c r="BW28" s="27">
        <v>18</v>
      </c>
      <c r="BX28" s="27" t="s">
        <v>45</v>
      </c>
      <c r="BY28" s="35">
        <v>18</v>
      </c>
      <c r="BZ28" s="27" t="s">
        <v>45</v>
      </c>
      <c r="CA28" s="27">
        <v>15</v>
      </c>
      <c r="CB28" s="27" t="s">
        <v>45</v>
      </c>
      <c r="CC28" s="27">
        <v>15</v>
      </c>
      <c r="CD28" s="27" t="s">
        <v>45</v>
      </c>
      <c r="CE28" s="27">
        <v>15</v>
      </c>
      <c r="CF28" s="27" t="s">
        <v>45</v>
      </c>
      <c r="CG28" s="27">
        <v>15</v>
      </c>
      <c r="CH28" s="27" t="s">
        <v>45</v>
      </c>
      <c r="CI28" s="35">
        <v>15</v>
      </c>
      <c r="CJ28" s="36">
        <f>SUM(F28:CI28)</f>
        <v>669</v>
      </c>
      <c r="CK28" s="27">
        <f>LARGE(F28:CI28,1)</f>
        <v>20</v>
      </c>
      <c r="CL28" s="27">
        <f>LARGE(F28:CI28,2)</f>
        <v>20</v>
      </c>
      <c r="CM28" s="27">
        <f>LARGE(F28:CI28,3)</f>
        <v>20</v>
      </c>
      <c r="CN28" s="27">
        <f>LARGE(F28:CI28,4)</f>
        <v>20</v>
      </c>
      <c r="CO28" s="27">
        <f>LARGE(F28:CJ28,5)</f>
        <v>20</v>
      </c>
      <c r="CP28" s="27">
        <f>LARGE(F28:CI28,6)</f>
        <v>18</v>
      </c>
      <c r="CQ28" s="27">
        <f>LARGE(F28:CI28,7)</f>
        <v>18</v>
      </c>
      <c r="CR28" s="27">
        <f>LARGE(F28:CJ28,8)</f>
        <v>18</v>
      </c>
      <c r="CS28" s="37">
        <f>CJ28-CK28-CL28-CM28-CN28-CO28-CP28-CQ28-CR28</f>
        <v>515</v>
      </c>
      <c r="CT28" s="27">
        <v>22</v>
      </c>
      <c r="CU28" s="27"/>
      <c r="CV28" s="27"/>
      <c r="CW28" s="27"/>
      <c r="CX28" s="27"/>
      <c r="CY28" s="27"/>
    </row>
    <row r="29" spans="1:103" x14ac:dyDescent="0.35">
      <c r="A29" s="19">
        <v>23</v>
      </c>
      <c r="B29" s="19">
        <v>4535</v>
      </c>
      <c r="C29" s="20" t="s">
        <v>81</v>
      </c>
      <c r="D29" s="21" t="s">
        <v>42</v>
      </c>
      <c r="E29" s="22" t="s">
        <v>47</v>
      </c>
      <c r="F29" s="23" t="s">
        <v>45</v>
      </c>
      <c r="G29" s="24">
        <v>16</v>
      </c>
      <c r="H29" s="24" t="s">
        <v>45</v>
      </c>
      <c r="I29" s="24">
        <v>16</v>
      </c>
      <c r="J29" s="24" t="s">
        <v>45</v>
      </c>
      <c r="K29" s="24">
        <v>16</v>
      </c>
      <c r="L29" s="24" t="s">
        <v>45</v>
      </c>
      <c r="M29" s="24">
        <v>16</v>
      </c>
      <c r="N29" s="24" t="s">
        <v>45</v>
      </c>
      <c r="O29" s="25">
        <v>16</v>
      </c>
      <c r="P29" s="26" t="s">
        <v>45</v>
      </c>
      <c r="Q29" s="27">
        <v>21</v>
      </c>
      <c r="R29" s="27" t="s">
        <v>45</v>
      </c>
      <c r="S29" s="27">
        <v>21</v>
      </c>
      <c r="T29" s="27" t="s">
        <v>45</v>
      </c>
      <c r="U29" s="35">
        <v>21</v>
      </c>
      <c r="V29" s="32" t="s">
        <v>45</v>
      </c>
      <c r="W29" s="27">
        <v>15</v>
      </c>
      <c r="X29" s="27" t="s">
        <v>45</v>
      </c>
      <c r="Y29" s="27">
        <v>15</v>
      </c>
      <c r="Z29" s="27" t="s">
        <v>45</v>
      </c>
      <c r="AA29" s="27">
        <v>15</v>
      </c>
      <c r="AB29" s="27" t="s">
        <v>45</v>
      </c>
      <c r="AC29" s="27">
        <v>15</v>
      </c>
      <c r="AD29" s="27" t="s">
        <v>45</v>
      </c>
      <c r="AE29" s="27">
        <v>15</v>
      </c>
      <c r="AF29" s="27" t="s">
        <v>45</v>
      </c>
      <c r="AG29" s="35">
        <v>15</v>
      </c>
      <c r="AH29" s="32" t="s">
        <v>45</v>
      </c>
      <c r="AI29" s="27">
        <v>17</v>
      </c>
      <c r="AJ29" s="27" t="s">
        <v>45</v>
      </c>
      <c r="AK29" s="27">
        <v>17</v>
      </c>
      <c r="AL29" s="27" t="s">
        <v>45</v>
      </c>
      <c r="AM29" s="27">
        <v>17</v>
      </c>
      <c r="AN29" s="27" t="s">
        <v>45</v>
      </c>
      <c r="AO29" s="27">
        <v>17</v>
      </c>
      <c r="AP29" s="27" t="s">
        <v>45</v>
      </c>
      <c r="AQ29" s="27">
        <v>17</v>
      </c>
      <c r="AR29" s="27" t="s">
        <v>45</v>
      </c>
      <c r="AS29" s="28">
        <v>17</v>
      </c>
      <c r="AT29" s="33"/>
      <c r="AU29" s="24">
        <v>18</v>
      </c>
      <c r="AV29" s="34"/>
      <c r="AW29" s="24">
        <v>18</v>
      </c>
      <c r="AX29" s="34"/>
      <c r="AY29" s="24">
        <v>18</v>
      </c>
      <c r="AZ29" s="34"/>
      <c r="BA29" s="24">
        <v>18</v>
      </c>
      <c r="BB29" s="34"/>
      <c r="BC29" s="24">
        <v>18</v>
      </c>
      <c r="BD29" s="26" t="s">
        <v>45</v>
      </c>
      <c r="BE29" s="27">
        <v>20</v>
      </c>
      <c r="BF29" s="27" t="s">
        <v>45</v>
      </c>
      <c r="BG29" s="27">
        <v>20</v>
      </c>
      <c r="BH29" s="27" t="s">
        <v>45</v>
      </c>
      <c r="BI29" s="27">
        <v>20</v>
      </c>
      <c r="BJ29" s="27" t="s">
        <v>45</v>
      </c>
      <c r="BK29" s="27">
        <v>20</v>
      </c>
      <c r="BL29" s="27" t="s">
        <v>45</v>
      </c>
      <c r="BM29" s="35">
        <v>20</v>
      </c>
      <c r="BN29" s="26"/>
      <c r="BO29" s="27">
        <v>10</v>
      </c>
      <c r="BP29" s="27"/>
      <c r="BQ29" s="27">
        <v>2</v>
      </c>
      <c r="BR29" s="27"/>
      <c r="BS29" s="27">
        <v>14</v>
      </c>
      <c r="BT29" s="27"/>
      <c r="BU29" s="27">
        <v>16</v>
      </c>
      <c r="BV29" s="27"/>
      <c r="BW29" s="27">
        <v>18</v>
      </c>
      <c r="BX29" s="27"/>
      <c r="BY29" s="35">
        <v>18</v>
      </c>
      <c r="BZ29" s="27" t="s">
        <v>45</v>
      </c>
      <c r="CA29" s="27">
        <v>15</v>
      </c>
      <c r="CB29" s="27" t="s">
        <v>45</v>
      </c>
      <c r="CC29" s="27">
        <v>15</v>
      </c>
      <c r="CD29" s="27" t="s">
        <v>45</v>
      </c>
      <c r="CE29" s="27">
        <v>15</v>
      </c>
      <c r="CF29" s="27" t="s">
        <v>45</v>
      </c>
      <c r="CG29" s="27">
        <v>15</v>
      </c>
      <c r="CH29" s="27" t="s">
        <v>45</v>
      </c>
      <c r="CI29" s="35">
        <v>15</v>
      </c>
      <c r="CJ29" s="36">
        <f>SUM(F29:CI29)</f>
        <v>678</v>
      </c>
      <c r="CK29" s="27">
        <f>LARGE(F29:CI29,1)</f>
        <v>21</v>
      </c>
      <c r="CL29" s="27">
        <f>LARGE(F29:CI29,2)</f>
        <v>21</v>
      </c>
      <c r="CM29" s="27">
        <f>LARGE(F29:CI29,3)</f>
        <v>21</v>
      </c>
      <c r="CN29" s="27">
        <f>LARGE(F29:CI29,4)</f>
        <v>20</v>
      </c>
      <c r="CO29" s="27">
        <f>LARGE(F29:CJ29,5)</f>
        <v>20</v>
      </c>
      <c r="CP29" s="27">
        <f>LARGE(F29:CI29,6)</f>
        <v>20</v>
      </c>
      <c r="CQ29" s="27">
        <f>LARGE(F29:CI29,7)</f>
        <v>20</v>
      </c>
      <c r="CR29" s="27">
        <f>LARGE(F29:CJ29,8)</f>
        <v>20</v>
      </c>
      <c r="CS29" s="37">
        <f>CJ29-CK29-CL29-CM29-CN29-CO29-CP29-CQ29-CR29</f>
        <v>515</v>
      </c>
      <c r="CT29" s="27">
        <v>23</v>
      </c>
      <c r="CU29" s="27"/>
      <c r="CV29" s="27"/>
      <c r="CW29" s="27"/>
      <c r="CX29" s="27"/>
      <c r="CY29" s="27"/>
    </row>
    <row r="30" spans="1:103" x14ac:dyDescent="0.35">
      <c r="A30" s="19">
        <v>24</v>
      </c>
      <c r="B30" s="19">
        <v>4713</v>
      </c>
      <c r="C30" s="20" t="s">
        <v>82</v>
      </c>
      <c r="D30" s="21" t="s">
        <v>42</v>
      </c>
      <c r="E30" s="22" t="s">
        <v>47</v>
      </c>
      <c r="F30" s="23" t="s">
        <v>45</v>
      </c>
      <c r="G30" s="24">
        <v>16</v>
      </c>
      <c r="H30" s="24" t="s">
        <v>45</v>
      </c>
      <c r="I30" s="24">
        <v>16</v>
      </c>
      <c r="J30" s="24" t="s">
        <v>45</v>
      </c>
      <c r="K30" s="24">
        <v>16</v>
      </c>
      <c r="L30" s="24" t="s">
        <v>45</v>
      </c>
      <c r="M30" s="24">
        <v>16</v>
      </c>
      <c r="N30" s="24" t="s">
        <v>45</v>
      </c>
      <c r="O30" s="25">
        <v>16</v>
      </c>
      <c r="P30" s="26" t="s">
        <v>45</v>
      </c>
      <c r="Q30" s="27">
        <v>21</v>
      </c>
      <c r="R30" s="27" t="s">
        <v>45</v>
      </c>
      <c r="S30" s="27">
        <v>21</v>
      </c>
      <c r="T30" s="27" t="s">
        <v>45</v>
      </c>
      <c r="U30" s="35">
        <v>21</v>
      </c>
      <c r="V30" s="32" t="s">
        <v>45</v>
      </c>
      <c r="W30" s="27">
        <v>15</v>
      </c>
      <c r="X30" s="27" t="s">
        <v>45</v>
      </c>
      <c r="Y30" s="27">
        <v>15</v>
      </c>
      <c r="Z30" s="27" t="s">
        <v>45</v>
      </c>
      <c r="AA30" s="27">
        <v>15</v>
      </c>
      <c r="AB30" s="27" t="s">
        <v>45</v>
      </c>
      <c r="AC30" s="27">
        <v>15</v>
      </c>
      <c r="AD30" s="27" t="s">
        <v>45</v>
      </c>
      <c r="AE30" s="27">
        <v>15</v>
      </c>
      <c r="AF30" s="27" t="s">
        <v>45</v>
      </c>
      <c r="AG30" s="35">
        <v>15</v>
      </c>
      <c r="AH30" s="32" t="s">
        <v>45</v>
      </c>
      <c r="AI30" s="27">
        <v>17</v>
      </c>
      <c r="AJ30" s="27" t="s">
        <v>45</v>
      </c>
      <c r="AK30" s="27">
        <v>17</v>
      </c>
      <c r="AL30" s="27" t="s">
        <v>45</v>
      </c>
      <c r="AM30" s="27">
        <v>17</v>
      </c>
      <c r="AN30" s="27" t="s">
        <v>45</v>
      </c>
      <c r="AO30" s="27">
        <v>17</v>
      </c>
      <c r="AP30" s="27" t="s">
        <v>45</v>
      </c>
      <c r="AQ30" s="27">
        <v>17</v>
      </c>
      <c r="AR30" s="27" t="s">
        <v>45</v>
      </c>
      <c r="AS30" s="28">
        <v>17</v>
      </c>
      <c r="AT30" s="33"/>
      <c r="AU30" s="24">
        <v>18</v>
      </c>
      <c r="AV30" s="34"/>
      <c r="AW30" s="24">
        <v>18</v>
      </c>
      <c r="AX30" s="34"/>
      <c r="AY30" s="24">
        <v>18</v>
      </c>
      <c r="AZ30" s="34"/>
      <c r="BA30" s="24">
        <v>18</v>
      </c>
      <c r="BB30" s="34"/>
      <c r="BC30" s="24">
        <v>18</v>
      </c>
      <c r="BD30" s="26"/>
      <c r="BE30" s="27">
        <v>8</v>
      </c>
      <c r="BF30" s="27"/>
      <c r="BG30" s="27">
        <v>16</v>
      </c>
      <c r="BH30" s="27"/>
      <c r="BI30" s="27">
        <v>16</v>
      </c>
      <c r="BJ30" s="27"/>
      <c r="BK30" s="27">
        <v>14</v>
      </c>
      <c r="BL30" s="27"/>
      <c r="BM30" s="35">
        <v>14</v>
      </c>
      <c r="BN30" s="26" t="s">
        <v>45</v>
      </c>
      <c r="BO30" s="27">
        <v>18</v>
      </c>
      <c r="BP30" s="27" t="s">
        <v>45</v>
      </c>
      <c r="BQ30" s="27">
        <v>18</v>
      </c>
      <c r="BR30" s="27" t="s">
        <v>45</v>
      </c>
      <c r="BS30" s="27">
        <v>18</v>
      </c>
      <c r="BT30" s="27" t="s">
        <v>45</v>
      </c>
      <c r="BU30" s="27">
        <v>18</v>
      </c>
      <c r="BV30" s="27" t="s">
        <v>45</v>
      </c>
      <c r="BW30" s="27">
        <v>18</v>
      </c>
      <c r="BX30" s="27" t="s">
        <v>45</v>
      </c>
      <c r="BY30" s="35">
        <v>18</v>
      </c>
      <c r="BZ30" s="27" t="s">
        <v>45</v>
      </c>
      <c r="CA30" s="27">
        <v>15</v>
      </c>
      <c r="CB30" s="27" t="s">
        <v>45</v>
      </c>
      <c r="CC30" s="27">
        <v>15</v>
      </c>
      <c r="CD30" s="27" t="s">
        <v>45</v>
      </c>
      <c r="CE30" s="27">
        <v>15</v>
      </c>
      <c r="CF30" s="27" t="s">
        <v>45</v>
      </c>
      <c r="CG30" s="27">
        <v>15</v>
      </c>
      <c r="CH30" s="27" t="s">
        <v>45</v>
      </c>
      <c r="CI30" s="35">
        <v>15</v>
      </c>
      <c r="CJ30" s="36">
        <f>SUM(F30:CI30)</f>
        <v>676</v>
      </c>
      <c r="CK30" s="27">
        <f>LARGE(F30:CI30,1)</f>
        <v>21</v>
      </c>
      <c r="CL30" s="27">
        <f>LARGE(F30:CI30,2)</f>
        <v>21</v>
      </c>
      <c r="CM30" s="27">
        <f>LARGE(F30:CI30,3)</f>
        <v>21</v>
      </c>
      <c r="CN30" s="27">
        <f>LARGE(F30:CI30,4)</f>
        <v>18</v>
      </c>
      <c r="CO30" s="27">
        <f>LARGE(F30:CJ30,5)</f>
        <v>18</v>
      </c>
      <c r="CP30" s="27">
        <f>LARGE(F30:CI30,6)</f>
        <v>18</v>
      </c>
      <c r="CQ30" s="27">
        <f>LARGE(F30:CI30,7)</f>
        <v>18</v>
      </c>
      <c r="CR30" s="27">
        <f>LARGE(F30:CJ30,8)</f>
        <v>18</v>
      </c>
      <c r="CS30" s="37">
        <f>CJ30-CK30-CL30-CM30-CN30-CO30-CP30-CQ30-CR30</f>
        <v>523</v>
      </c>
      <c r="CT30" s="27">
        <v>24</v>
      </c>
      <c r="CU30" s="27"/>
      <c r="CV30" s="27"/>
      <c r="CW30" s="27"/>
      <c r="CX30" s="27"/>
      <c r="CY30" s="27"/>
    </row>
    <row r="31" spans="1:103" x14ac:dyDescent="0.35">
      <c r="A31" s="19">
        <v>25</v>
      </c>
      <c r="B31" s="101">
        <v>4534</v>
      </c>
      <c r="C31" s="20" t="s">
        <v>107</v>
      </c>
      <c r="D31" s="21" t="s">
        <v>42</v>
      </c>
      <c r="E31" s="22" t="s">
        <v>109</v>
      </c>
      <c r="F31" s="23"/>
      <c r="G31" s="24">
        <v>13</v>
      </c>
      <c r="H31" s="24" t="s">
        <v>115</v>
      </c>
      <c r="I31" s="24">
        <v>16</v>
      </c>
      <c r="J31" s="24"/>
      <c r="K31" s="24">
        <v>11</v>
      </c>
      <c r="L31" s="24"/>
      <c r="M31" s="24">
        <v>10</v>
      </c>
      <c r="N31" s="24"/>
      <c r="O31" s="25">
        <v>9</v>
      </c>
      <c r="P31" s="26" t="s">
        <v>45</v>
      </c>
      <c r="Q31" s="27">
        <v>21</v>
      </c>
      <c r="R31" s="27" t="s">
        <v>45</v>
      </c>
      <c r="S31" s="27">
        <v>21</v>
      </c>
      <c r="T31" s="27" t="s">
        <v>45</v>
      </c>
      <c r="U31" s="35">
        <v>21</v>
      </c>
      <c r="V31" s="32" t="s">
        <v>45</v>
      </c>
      <c r="W31" s="27">
        <v>15</v>
      </c>
      <c r="X31" s="27" t="s">
        <v>45</v>
      </c>
      <c r="Y31" s="27">
        <v>15</v>
      </c>
      <c r="Z31" s="27" t="s">
        <v>45</v>
      </c>
      <c r="AA31" s="27">
        <v>15</v>
      </c>
      <c r="AB31" s="27" t="s">
        <v>45</v>
      </c>
      <c r="AC31" s="27">
        <v>15</v>
      </c>
      <c r="AD31" s="27" t="s">
        <v>45</v>
      </c>
      <c r="AE31" s="27">
        <v>15</v>
      </c>
      <c r="AF31" s="27" t="s">
        <v>45</v>
      </c>
      <c r="AG31" s="35">
        <v>15</v>
      </c>
      <c r="AH31" s="32" t="s">
        <v>45</v>
      </c>
      <c r="AI31" s="27">
        <v>17</v>
      </c>
      <c r="AJ31" s="27" t="s">
        <v>45</v>
      </c>
      <c r="AK31" s="27">
        <v>17</v>
      </c>
      <c r="AL31" s="27" t="s">
        <v>45</v>
      </c>
      <c r="AM31" s="27">
        <v>17</v>
      </c>
      <c r="AN31" s="27" t="s">
        <v>45</v>
      </c>
      <c r="AO31" s="27">
        <v>17</v>
      </c>
      <c r="AP31" s="27" t="s">
        <v>45</v>
      </c>
      <c r="AQ31" s="27">
        <v>17</v>
      </c>
      <c r="AR31" s="27" t="s">
        <v>45</v>
      </c>
      <c r="AS31" s="28">
        <v>17</v>
      </c>
      <c r="AT31" s="33"/>
      <c r="AU31" s="24">
        <v>18</v>
      </c>
      <c r="AV31" s="34"/>
      <c r="AW31" s="24">
        <v>18</v>
      </c>
      <c r="AX31" s="34"/>
      <c r="AY31" s="24">
        <v>18</v>
      </c>
      <c r="AZ31" s="34"/>
      <c r="BA31" s="24">
        <v>18</v>
      </c>
      <c r="BB31" s="34"/>
      <c r="BC31" s="24">
        <v>18</v>
      </c>
      <c r="BD31" s="26" t="s">
        <v>45</v>
      </c>
      <c r="BE31" s="27">
        <v>20</v>
      </c>
      <c r="BF31" s="27" t="s">
        <v>45</v>
      </c>
      <c r="BG31" s="27">
        <v>20</v>
      </c>
      <c r="BH31" s="27" t="s">
        <v>45</v>
      </c>
      <c r="BI31" s="27">
        <v>20</v>
      </c>
      <c r="BJ31" s="27" t="s">
        <v>45</v>
      </c>
      <c r="BK31" s="27">
        <v>20</v>
      </c>
      <c r="BL31" s="27" t="s">
        <v>45</v>
      </c>
      <c r="BM31" s="35">
        <v>20</v>
      </c>
      <c r="BN31" s="26" t="s">
        <v>45</v>
      </c>
      <c r="BO31" s="27">
        <v>18</v>
      </c>
      <c r="BP31" s="27" t="s">
        <v>45</v>
      </c>
      <c r="BQ31" s="27">
        <v>18</v>
      </c>
      <c r="BR31" s="27" t="s">
        <v>45</v>
      </c>
      <c r="BS31" s="27">
        <v>18</v>
      </c>
      <c r="BT31" s="27" t="s">
        <v>45</v>
      </c>
      <c r="BU31" s="27">
        <v>18</v>
      </c>
      <c r="BV31" s="27" t="s">
        <v>45</v>
      </c>
      <c r="BW31" s="27">
        <v>18</v>
      </c>
      <c r="BX31" s="27" t="s">
        <v>45</v>
      </c>
      <c r="BY31" s="35">
        <v>18</v>
      </c>
      <c r="BZ31" s="27" t="s">
        <v>45</v>
      </c>
      <c r="CA31" s="27">
        <v>15</v>
      </c>
      <c r="CB31" s="27" t="s">
        <v>45</v>
      </c>
      <c r="CC31" s="27">
        <v>15</v>
      </c>
      <c r="CD31" s="27" t="s">
        <v>45</v>
      </c>
      <c r="CE31" s="27">
        <v>15</v>
      </c>
      <c r="CF31" s="27" t="s">
        <v>45</v>
      </c>
      <c r="CG31" s="27">
        <v>15</v>
      </c>
      <c r="CH31" s="27" t="s">
        <v>45</v>
      </c>
      <c r="CI31" s="35">
        <v>15</v>
      </c>
      <c r="CJ31" s="36">
        <f>SUM(F31:CI31)</f>
        <v>687</v>
      </c>
      <c r="CK31" s="27">
        <f>LARGE(F31:CI31,1)</f>
        <v>21</v>
      </c>
      <c r="CL31" s="27">
        <f>LARGE(F31:CI31,2)</f>
        <v>21</v>
      </c>
      <c r="CM31" s="27">
        <f>LARGE(F31:CI31,3)</f>
        <v>21</v>
      </c>
      <c r="CN31" s="27">
        <f>LARGE(F31:CI31,4)</f>
        <v>20</v>
      </c>
      <c r="CO31" s="27">
        <f>LARGE(F31:CJ31,5)</f>
        <v>20</v>
      </c>
      <c r="CP31" s="27">
        <f>LARGE(F31:CI31,6)</f>
        <v>20</v>
      </c>
      <c r="CQ31" s="27">
        <f>LARGE(F31:CI31,7)</f>
        <v>20</v>
      </c>
      <c r="CR31" s="27">
        <f>LARGE(F31:CJ31,8)</f>
        <v>20</v>
      </c>
      <c r="CS31" s="37">
        <f>CJ31-CK31-CL31-CM31-CN31-CO31-CP31-CQ31-CR31</f>
        <v>524</v>
      </c>
      <c r="CT31" s="27">
        <v>25</v>
      </c>
      <c r="CU31" s="27"/>
      <c r="CV31" s="27"/>
      <c r="CW31" s="27"/>
      <c r="CX31" s="27"/>
      <c r="CY31" s="27">
        <v>1</v>
      </c>
    </row>
    <row r="32" spans="1:103" x14ac:dyDescent="0.35">
      <c r="A32" s="19">
        <v>26</v>
      </c>
      <c r="B32" s="101">
        <v>4741</v>
      </c>
      <c r="C32" s="20" t="s">
        <v>108</v>
      </c>
      <c r="D32" s="21" t="s">
        <v>42</v>
      </c>
      <c r="E32" s="22" t="s">
        <v>72</v>
      </c>
      <c r="F32" s="23"/>
      <c r="G32" s="24">
        <v>12</v>
      </c>
      <c r="H32" s="24" t="s">
        <v>115</v>
      </c>
      <c r="I32" s="24">
        <v>16</v>
      </c>
      <c r="J32" s="24"/>
      <c r="K32" s="24">
        <v>10</v>
      </c>
      <c r="L32" s="24"/>
      <c r="M32" s="24">
        <v>11</v>
      </c>
      <c r="N32" s="24"/>
      <c r="O32" s="25">
        <v>10</v>
      </c>
      <c r="P32" s="26" t="s">
        <v>45</v>
      </c>
      <c r="Q32" s="27">
        <v>21</v>
      </c>
      <c r="R32" s="27" t="s">
        <v>45</v>
      </c>
      <c r="S32" s="27">
        <v>21</v>
      </c>
      <c r="T32" s="27" t="s">
        <v>45</v>
      </c>
      <c r="U32" s="35">
        <v>21</v>
      </c>
      <c r="V32" s="32" t="s">
        <v>45</v>
      </c>
      <c r="W32" s="27">
        <v>15</v>
      </c>
      <c r="X32" s="27" t="s">
        <v>45</v>
      </c>
      <c r="Y32" s="27">
        <v>15</v>
      </c>
      <c r="Z32" s="27" t="s">
        <v>45</v>
      </c>
      <c r="AA32" s="27">
        <v>15</v>
      </c>
      <c r="AB32" s="27" t="s">
        <v>45</v>
      </c>
      <c r="AC32" s="27">
        <v>15</v>
      </c>
      <c r="AD32" s="27" t="s">
        <v>45</v>
      </c>
      <c r="AE32" s="27">
        <v>15</v>
      </c>
      <c r="AF32" s="27" t="s">
        <v>45</v>
      </c>
      <c r="AG32" s="35">
        <v>15</v>
      </c>
      <c r="AH32" s="32" t="s">
        <v>45</v>
      </c>
      <c r="AI32" s="27">
        <v>17</v>
      </c>
      <c r="AJ32" s="27" t="s">
        <v>45</v>
      </c>
      <c r="AK32" s="27">
        <v>17</v>
      </c>
      <c r="AL32" s="27" t="s">
        <v>45</v>
      </c>
      <c r="AM32" s="27">
        <v>17</v>
      </c>
      <c r="AN32" s="27" t="s">
        <v>45</v>
      </c>
      <c r="AO32" s="27">
        <v>17</v>
      </c>
      <c r="AP32" s="27" t="s">
        <v>45</v>
      </c>
      <c r="AQ32" s="27">
        <v>17</v>
      </c>
      <c r="AR32" s="27" t="s">
        <v>45</v>
      </c>
      <c r="AS32" s="28">
        <v>17</v>
      </c>
      <c r="AT32" s="33"/>
      <c r="AU32" s="24">
        <v>18</v>
      </c>
      <c r="AV32" s="34"/>
      <c r="AW32" s="24">
        <v>18</v>
      </c>
      <c r="AX32" s="34"/>
      <c r="AY32" s="24">
        <v>18</v>
      </c>
      <c r="AZ32" s="34"/>
      <c r="BA32" s="24">
        <v>18</v>
      </c>
      <c r="BB32" s="34"/>
      <c r="BC32" s="24">
        <v>18</v>
      </c>
      <c r="BD32" s="26" t="s">
        <v>45</v>
      </c>
      <c r="BE32" s="27">
        <v>20</v>
      </c>
      <c r="BF32" s="27" t="s">
        <v>45</v>
      </c>
      <c r="BG32" s="27">
        <v>20</v>
      </c>
      <c r="BH32" s="27" t="s">
        <v>45</v>
      </c>
      <c r="BI32" s="27">
        <v>20</v>
      </c>
      <c r="BJ32" s="27" t="s">
        <v>45</v>
      </c>
      <c r="BK32" s="27">
        <v>20</v>
      </c>
      <c r="BL32" s="27" t="s">
        <v>45</v>
      </c>
      <c r="BM32" s="35">
        <v>20</v>
      </c>
      <c r="BN32" s="26" t="s">
        <v>45</v>
      </c>
      <c r="BO32" s="27">
        <v>18</v>
      </c>
      <c r="BP32" s="27" t="s">
        <v>45</v>
      </c>
      <c r="BQ32" s="27">
        <v>18</v>
      </c>
      <c r="BR32" s="27" t="s">
        <v>45</v>
      </c>
      <c r="BS32" s="27">
        <v>18</v>
      </c>
      <c r="BT32" s="27" t="s">
        <v>45</v>
      </c>
      <c r="BU32" s="27">
        <v>18</v>
      </c>
      <c r="BV32" s="27" t="s">
        <v>45</v>
      </c>
      <c r="BW32" s="27">
        <v>18</v>
      </c>
      <c r="BX32" s="27" t="s">
        <v>45</v>
      </c>
      <c r="BY32" s="35">
        <v>18</v>
      </c>
      <c r="BZ32" s="27" t="s">
        <v>45</v>
      </c>
      <c r="CA32" s="27">
        <v>15</v>
      </c>
      <c r="CB32" s="27" t="s">
        <v>45</v>
      </c>
      <c r="CC32" s="27">
        <v>15</v>
      </c>
      <c r="CD32" s="27" t="s">
        <v>45</v>
      </c>
      <c r="CE32" s="27">
        <v>15</v>
      </c>
      <c r="CF32" s="27" t="s">
        <v>45</v>
      </c>
      <c r="CG32" s="27">
        <v>15</v>
      </c>
      <c r="CH32" s="27" t="s">
        <v>45</v>
      </c>
      <c r="CI32" s="35">
        <v>15</v>
      </c>
      <c r="CJ32" s="36">
        <f>SUM(F32:CI32)</f>
        <v>687</v>
      </c>
      <c r="CK32" s="27">
        <f>LARGE(F32:CI32,1)</f>
        <v>21</v>
      </c>
      <c r="CL32" s="27">
        <f>LARGE(F32:CI32,2)</f>
        <v>21</v>
      </c>
      <c r="CM32" s="27">
        <f>LARGE(F32:CI32,3)</f>
        <v>21</v>
      </c>
      <c r="CN32" s="27">
        <f>LARGE(F32:CI32,4)</f>
        <v>20</v>
      </c>
      <c r="CO32" s="27">
        <f>LARGE(F32:CJ32,5)</f>
        <v>20</v>
      </c>
      <c r="CP32" s="27">
        <f>LARGE(F32:CI32,6)</f>
        <v>20</v>
      </c>
      <c r="CQ32" s="27">
        <f>LARGE(F32:CI32,7)</f>
        <v>20</v>
      </c>
      <c r="CR32" s="27">
        <f>LARGE(F32:CJ32,8)</f>
        <v>20</v>
      </c>
      <c r="CS32" s="37">
        <f>CJ32-CK32-CL32-CM32-CN32-CO32-CP32-CQ32-CR32</f>
        <v>524</v>
      </c>
      <c r="CT32" s="27">
        <v>26</v>
      </c>
      <c r="CU32" s="27"/>
      <c r="CV32" s="27"/>
      <c r="CW32" s="27"/>
      <c r="CX32" s="27"/>
      <c r="CY32" s="27">
        <v>2</v>
      </c>
    </row>
    <row r="33" spans="1:103" x14ac:dyDescent="0.35">
      <c r="A33" s="19">
        <v>27</v>
      </c>
      <c r="B33" s="101">
        <v>4535</v>
      </c>
      <c r="C33" s="20" t="s">
        <v>110</v>
      </c>
      <c r="D33" s="21" t="s">
        <v>42</v>
      </c>
      <c r="E33" s="22" t="s">
        <v>111</v>
      </c>
      <c r="F33" s="23"/>
      <c r="G33" s="24">
        <v>11</v>
      </c>
      <c r="H33" s="24"/>
      <c r="I33" s="24">
        <v>10</v>
      </c>
      <c r="J33" s="24"/>
      <c r="K33" s="24">
        <v>12</v>
      </c>
      <c r="L33" s="24" t="s">
        <v>67</v>
      </c>
      <c r="M33" s="24">
        <v>16</v>
      </c>
      <c r="N33" s="24"/>
      <c r="O33" s="25">
        <v>11</v>
      </c>
      <c r="P33" s="26" t="s">
        <v>45</v>
      </c>
      <c r="Q33" s="27">
        <v>21</v>
      </c>
      <c r="R33" s="27" t="s">
        <v>45</v>
      </c>
      <c r="S33" s="27">
        <v>21</v>
      </c>
      <c r="T33" s="27" t="s">
        <v>45</v>
      </c>
      <c r="U33" s="35">
        <v>21</v>
      </c>
      <c r="V33" s="32" t="s">
        <v>45</v>
      </c>
      <c r="W33" s="27">
        <v>15</v>
      </c>
      <c r="X33" s="27" t="s">
        <v>45</v>
      </c>
      <c r="Y33" s="27">
        <v>15</v>
      </c>
      <c r="Z33" s="27" t="s">
        <v>45</v>
      </c>
      <c r="AA33" s="27">
        <v>15</v>
      </c>
      <c r="AB33" s="27" t="s">
        <v>45</v>
      </c>
      <c r="AC33" s="27">
        <v>15</v>
      </c>
      <c r="AD33" s="27" t="s">
        <v>45</v>
      </c>
      <c r="AE33" s="27">
        <v>15</v>
      </c>
      <c r="AF33" s="27" t="s">
        <v>45</v>
      </c>
      <c r="AG33" s="35">
        <v>15</v>
      </c>
      <c r="AH33" s="32" t="s">
        <v>45</v>
      </c>
      <c r="AI33" s="27">
        <v>17</v>
      </c>
      <c r="AJ33" s="27" t="s">
        <v>45</v>
      </c>
      <c r="AK33" s="27">
        <v>17</v>
      </c>
      <c r="AL33" s="27" t="s">
        <v>45</v>
      </c>
      <c r="AM33" s="27">
        <v>17</v>
      </c>
      <c r="AN33" s="27" t="s">
        <v>45</v>
      </c>
      <c r="AO33" s="27">
        <v>17</v>
      </c>
      <c r="AP33" s="27" t="s">
        <v>45</v>
      </c>
      <c r="AQ33" s="27">
        <v>17</v>
      </c>
      <c r="AR33" s="27" t="s">
        <v>45</v>
      </c>
      <c r="AS33" s="28">
        <v>17</v>
      </c>
      <c r="AT33" s="33"/>
      <c r="AU33" s="24">
        <v>18</v>
      </c>
      <c r="AV33" s="34"/>
      <c r="AW33" s="24">
        <v>18</v>
      </c>
      <c r="AX33" s="34"/>
      <c r="AY33" s="24">
        <v>18</v>
      </c>
      <c r="AZ33" s="34"/>
      <c r="BA33" s="24">
        <v>18</v>
      </c>
      <c r="BB33" s="34"/>
      <c r="BC33" s="24">
        <v>18</v>
      </c>
      <c r="BD33" s="26" t="s">
        <v>45</v>
      </c>
      <c r="BE33" s="27">
        <v>20</v>
      </c>
      <c r="BF33" s="27" t="s">
        <v>45</v>
      </c>
      <c r="BG33" s="27">
        <v>20</v>
      </c>
      <c r="BH33" s="27" t="s">
        <v>45</v>
      </c>
      <c r="BI33" s="27">
        <v>20</v>
      </c>
      <c r="BJ33" s="27" t="s">
        <v>45</v>
      </c>
      <c r="BK33" s="27">
        <v>20</v>
      </c>
      <c r="BL33" s="27" t="s">
        <v>45</v>
      </c>
      <c r="BM33" s="35">
        <v>20</v>
      </c>
      <c r="BN33" s="26" t="s">
        <v>45</v>
      </c>
      <c r="BO33" s="27">
        <v>18</v>
      </c>
      <c r="BP33" s="27" t="s">
        <v>45</v>
      </c>
      <c r="BQ33" s="27">
        <v>18</v>
      </c>
      <c r="BR33" s="27" t="s">
        <v>45</v>
      </c>
      <c r="BS33" s="27">
        <v>18</v>
      </c>
      <c r="BT33" s="27" t="s">
        <v>45</v>
      </c>
      <c r="BU33" s="27">
        <v>18</v>
      </c>
      <c r="BV33" s="27" t="s">
        <v>45</v>
      </c>
      <c r="BW33" s="27">
        <v>18</v>
      </c>
      <c r="BX33" s="27" t="s">
        <v>45</v>
      </c>
      <c r="BY33" s="35">
        <v>18</v>
      </c>
      <c r="BZ33" s="27" t="s">
        <v>45</v>
      </c>
      <c r="CA33" s="27">
        <v>15</v>
      </c>
      <c r="CB33" s="27" t="s">
        <v>45</v>
      </c>
      <c r="CC33" s="27">
        <v>15</v>
      </c>
      <c r="CD33" s="27" t="s">
        <v>45</v>
      </c>
      <c r="CE33" s="27">
        <v>15</v>
      </c>
      <c r="CF33" s="27" t="s">
        <v>45</v>
      </c>
      <c r="CG33" s="27">
        <v>15</v>
      </c>
      <c r="CH33" s="27" t="s">
        <v>45</v>
      </c>
      <c r="CI33" s="35">
        <v>15</v>
      </c>
      <c r="CJ33" s="36">
        <f>SUM(F33:CI33)</f>
        <v>688</v>
      </c>
      <c r="CK33" s="27">
        <f>LARGE(F33:CI33,1)</f>
        <v>21</v>
      </c>
      <c r="CL33" s="27">
        <f>LARGE(F33:CI33,2)</f>
        <v>21</v>
      </c>
      <c r="CM33" s="27">
        <f>LARGE(F33:CI33,3)</f>
        <v>21</v>
      </c>
      <c r="CN33" s="27">
        <f>LARGE(F33:CI33,4)</f>
        <v>20</v>
      </c>
      <c r="CO33" s="27">
        <f>LARGE(F33:CJ33,5)</f>
        <v>20</v>
      </c>
      <c r="CP33" s="27">
        <f>LARGE(F33:CI33,6)</f>
        <v>20</v>
      </c>
      <c r="CQ33" s="27">
        <f>LARGE(F33:CI33,7)</f>
        <v>20</v>
      </c>
      <c r="CR33" s="27">
        <f>LARGE(F33:CJ33,8)</f>
        <v>20</v>
      </c>
      <c r="CS33" s="37">
        <f>CJ33-CK33-CL33-CM33-CN33-CO33-CP33-CQ33-CR33</f>
        <v>525</v>
      </c>
      <c r="CT33" s="27">
        <v>27</v>
      </c>
      <c r="CU33" s="27"/>
      <c r="CV33" s="27"/>
      <c r="CW33" s="27"/>
      <c r="CX33" s="27"/>
      <c r="CY33" s="27">
        <v>3</v>
      </c>
    </row>
    <row r="34" spans="1:103" x14ac:dyDescent="0.35">
      <c r="A34" s="19">
        <v>28</v>
      </c>
      <c r="B34" s="19">
        <v>70</v>
      </c>
      <c r="C34" s="20" t="s">
        <v>84</v>
      </c>
      <c r="D34" s="21" t="s">
        <v>52</v>
      </c>
      <c r="E34" s="22" t="s">
        <v>58</v>
      </c>
      <c r="F34" s="23" t="s">
        <v>45</v>
      </c>
      <c r="G34" s="24">
        <v>16</v>
      </c>
      <c r="H34" s="24" t="s">
        <v>45</v>
      </c>
      <c r="I34" s="24">
        <v>16</v>
      </c>
      <c r="J34" s="24" t="s">
        <v>45</v>
      </c>
      <c r="K34" s="24">
        <v>16</v>
      </c>
      <c r="L34" s="24" t="s">
        <v>45</v>
      </c>
      <c r="M34" s="24">
        <v>16</v>
      </c>
      <c r="N34" s="24" t="s">
        <v>45</v>
      </c>
      <c r="O34" s="25">
        <v>16</v>
      </c>
      <c r="P34" s="26"/>
      <c r="Q34" s="27">
        <v>6</v>
      </c>
      <c r="R34" s="27"/>
      <c r="S34" s="27">
        <v>11</v>
      </c>
      <c r="T34" s="34" t="s">
        <v>56</v>
      </c>
      <c r="U34" s="41">
        <v>21</v>
      </c>
      <c r="V34" s="32" t="s">
        <v>45</v>
      </c>
      <c r="W34" s="27">
        <v>15</v>
      </c>
      <c r="X34" s="27" t="s">
        <v>45</v>
      </c>
      <c r="Y34" s="27">
        <v>15</v>
      </c>
      <c r="Z34" s="27" t="s">
        <v>45</v>
      </c>
      <c r="AA34" s="27">
        <v>15</v>
      </c>
      <c r="AB34" s="27" t="s">
        <v>45</v>
      </c>
      <c r="AC34" s="27">
        <v>15</v>
      </c>
      <c r="AD34" s="27" t="s">
        <v>45</v>
      </c>
      <c r="AE34" s="27">
        <v>15</v>
      </c>
      <c r="AF34" s="27" t="s">
        <v>45</v>
      </c>
      <c r="AG34" s="35">
        <v>15</v>
      </c>
      <c r="AH34" s="32" t="s">
        <v>45</v>
      </c>
      <c r="AI34" s="27">
        <v>17</v>
      </c>
      <c r="AJ34" s="27" t="s">
        <v>45</v>
      </c>
      <c r="AK34" s="27">
        <v>17</v>
      </c>
      <c r="AL34" s="27" t="s">
        <v>45</v>
      </c>
      <c r="AM34" s="27">
        <v>17</v>
      </c>
      <c r="AN34" s="27" t="s">
        <v>45</v>
      </c>
      <c r="AO34" s="27">
        <v>17</v>
      </c>
      <c r="AP34" s="27" t="s">
        <v>45</v>
      </c>
      <c r="AQ34" s="27">
        <v>17</v>
      </c>
      <c r="AR34" s="27" t="s">
        <v>45</v>
      </c>
      <c r="AS34" s="28">
        <v>17</v>
      </c>
      <c r="AT34" s="33"/>
      <c r="AU34" s="24">
        <v>18</v>
      </c>
      <c r="AV34" s="34"/>
      <c r="AW34" s="24">
        <v>18</v>
      </c>
      <c r="AX34" s="34"/>
      <c r="AY34" s="24">
        <v>18</v>
      </c>
      <c r="AZ34" s="34"/>
      <c r="BA34" s="24">
        <v>18</v>
      </c>
      <c r="BB34" s="34"/>
      <c r="BC34" s="24">
        <v>18</v>
      </c>
      <c r="BD34" s="26" t="s">
        <v>45</v>
      </c>
      <c r="BE34" s="27">
        <v>20</v>
      </c>
      <c r="BF34" s="27" t="s">
        <v>45</v>
      </c>
      <c r="BG34" s="27">
        <v>20</v>
      </c>
      <c r="BH34" s="27" t="s">
        <v>45</v>
      </c>
      <c r="BI34" s="27">
        <v>20</v>
      </c>
      <c r="BJ34" s="27" t="s">
        <v>45</v>
      </c>
      <c r="BK34" s="27">
        <v>20</v>
      </c>
      <c r="BL34" s="27" t="s">
        <v>45</v>
      </c>
      <c r="BM34" s="35">
        <v>20</v>
      </c>
      <c r="BN34" s="26" t="s">
        <v>45</v>
      </c>
      <c r="BO34" s="27">
        <v>18</v>
      </c>
      <c r="BP34" s="27" t="s">
        <v>45</v>
      </c>
      <c r="BQ34" s="27">
        <v>18</v>
      </c>
      <c r="BR34" s="27" t="s">
        <v>45</v>
      </c>
      <c r="BS34" s="27">
        <v>18</v>
      </c>
      <c r="BT34" s="27" t="s">
        <v>45</v>
      </c>
      <c r="BU34" s="27">
        <v>18</v>
      </c>
      <c r="BV34" s="27" t="s">
        <v>45</v>
      </c>
      <c r="BW34" s="27">
        <v>18</v>
      </c>
      <c r="BX34" s="27" t="s">
        <v>45</v>
      </c>
      <c r="BY34" s="35">
        <v>18</v>
      </c>
      <c r="BZ34" s="26" t="s">
        <v>45</v>
      </c>
      <c r="CA34" s="27">
        <v>15</v>
      </c>
      <c r="CB34" s="27" t="s">
        <v>45</v>
      </c>
      <c r="CC34" s="27">
        <v>15</v>
      </c>
      <c r="CD34" s="27" t="s">
        <v>45</v>
      </c>
      <c r="CE34" s="27">
        <v>15</v>
      </c>
      <c r="CF34" s="27" t="s">
        <v>45</v>
      </c>
      <c r="CG34" s="27">
        <v>15</v>
      </c>
      <c r="CH34" s="27" t="s">
        <v>45</v>
      </c>
      <c r="CI34" s="35">
        <v>15</v>
      </c>
      <c r="CJ34" s="36">
        <f>SUM(F34:CI34)</f>
        <v>683</v>
      </c>
      <c r="CK34" s="27">
        <f>LARGE(F34:CI34,1)</f>
        <v>21</v>
      </c>
      <c r="CL34" s="27">
        <f>LARGE(F34:CI34,2)</f>
        <v>20</v>
      </c>
      <c r="CM34" s="27">
        <f>LARGE(F34:CI34,3)</f>
        <v>20</v>
      </c>
      <c r="CN34" s="27">
        <f>LARGE(F34:CI34,4)</f>
        <v>20</v>
      </c>
      <c r="CO34" s="27">
        <f>LARGE(F34:CJ34,5)</f>
        <v>20</v>
      </c>
      <c r="CP34" s="27">
        <f>LARGE(F34:CI34,6)</f>
        <v>20</v>
      </c>
      <c r="CQ34" s="27">
        <f>LARGE(F34:CI34,7)</f>
        <v>18</v>
      </c>
      <c r="CR34" s="27">
        <f>LARGE(F34:CJ34,8)</f>
        <v>18</v>
      </c>
      <c r="CS34" s="37">
        <f>CJ34-CK34-CL34-CM34-CN34-CO34-CP34-CQ34-CR34</f>
        <v>526</v>
      </c>
      <c r="CT34" s="27">
        <v>28</v>
      </c>
      <c r="CU34" s="27"/>
      <c r="CV34" s="27"/>
      <c r="CW34" s="27"/>
      <c r="CX34" s="27"/>
      <c r="CY34" s="27"/>
    </row>
    <row r="35" spans="1:103" x14ac:dyDescent="0.35">
      <c r="A35" s="19">
        <v>29</v>
      </c>
      <c r="B35" s="42">
        <v>23</v>
      </c>
      <c r="C35" s="43" t="s">
        <v>80</v>
      </c>
      <c r="D35" s="44" t="s">
        <v>42</v>
      </c>
      <c r="E35" s="45" t="s">
        <v>50</v>
      </c>
      <c r="F35" s="23" t="s">
        <v>45</v>
      </c>
      <c r="G35" s="24">
        <v>16</v>
      </c>
      <c r="H35" s="24" t="s">
        <v>45</v>
      </c>
      <c r="I35" s="24">
        <v>16</v>
      </c>
      <c r="J35" s="24" t="s">
        <v>45</v>
      </c>
      <c r="K35" s="24">
        <v>16</v>
      </c>
      <c r="L35" s="24" t="s">
        <v>45</v>
      </c>
      <c r="M35" s="24">
        <v>16</v>
      </c>
      <c r="N35" s="24" t="s">
        <v>45</v>
      </c>
      <c r="O35" s="25">
        <v>16</v>
      </c>
      <c r="P35" s="46"/>
      <c r="Q35" s="47">
        <v>15</v>
      </c>
      <c r="R35" s="47"/>
      <c r="S35" s="47">
        <v>16</v>
      </c>
      <c r="T35" s="47"/>
      <c r="U35" s="48">
        <v>11</v>
      </c>
      <c r="V35" s="49" t="s">
        <v>45</v>
      </c>
      <c r="W35" s="47">
        <v>15</v>
      </c>
      <c r="X35" s="47" t="s">
        <v>45</v>
      </c>
      <c r="Y35" s="47">
        <v>15</v>
      </c>
      <c r="Z35" s="47" t="s">
        <v>45</v>
      </c>
      <c r="AA35" s="47">
        <v>15</v>
      </c>
      <c r="AB35" s="47" t="s">
        <v>45</v>
      </c>
      <c r="AC35" s="47">
        <v>15</v>
      </c>
      <c r="AD35" s="47" t="s">
        <v>45</v>
      </c>
      <c r="AE35" s="47">
        <v>15</v>
      </c>
      <c r="AF35" s="47" t="s">
        <v>45</v>
      </c>
      <c r="AG35" s="48">
        <v>15</v>
      </c>
      <c r="AH35" s="32" t="s">
        <v>45</v>
      </c>
      <c r="AI35" s="27">
        <v>17</v>
      </c>
      <c r="AJ35" s="27" t="s">
        <v>45</v>
      </c>
      <c r="AK35" s="27">
        <v>17</v>
      </c>
      <c r="AL35" s="27" t="s">
        <v>45</v>
      </c>
      <c r="AM35" s="27">
        <v>17</v>
      </c>
      <c r="AN35" s="27" t="s">
        <v>45</v>
      </c>
      <c r="AO35" s="27">
        <v>17</v>
      </c>
      <c r="AP35" s="27" t="s">
        <v>45</v>
      </c>
      <c r="AQ35" s="27">
        <v>17</v>
      </c>
      <c r="AR35" s="27" t="s">
        <v>45</v>
      </c>
      <c r="AS35" s="28">
        <v>17</v>
      </c>
      <c r="AT35" s="50"/>
      <c r="AU35" s="24">
        <v>18</v>
      </c>
      <c r="AV35" s="51"/>
      <c r="AW35" s="24">
        <v>18</v>
      </c>
      <c r="AX35" s="51"/>
      <c r="AY35" s="24">
        <v>18</v>
      </c>
      <c r="AZ35" s="51"/>
      <c r="BA35" s="24">
        <v>18</v>
      </c>
      <c r="BB35" s="51"/>
      <c r="BC35" s="24">
        <v>18</v>
      </c>
      <c r="BD35" s="26"/>
      <c r="BE35" s="27">
        <v>14</v>
      </c>
      <c r="BF35" s="27" t="s">
        <v>45</v>
      </c>
      <c r="BG35" s="27">
        <v>20</v>
      </c>
      <c r="BH35" s="27" t="s">
        <v>45</v>
      </c>
      <c r="BI35" s="27">
        <v>20</v>
      </c>
      <c r="BJ35" s="27" t="s">
        <v>45</v>
      </c>
      <c r="BK35" s="27">
        <v>20</v>
      </c>
      <c r="BL35" s="27" t="s">
        <v>45</v>
      </c>
      <c r="BM35" s="35">
        <v>20</v>
      </c>
      <c r="BN35" s="26" t="s">
        <v>45</v>
      </c>
      <c r="BO35" s="27">
        <v>18</v>
      </c>
      <c r="BP35" s="27" t="s">
        <v>45</v>
      </c>
      <c r="BQ35" s="27">
        <v>18</v>
      </c>
      <c r="BR35" s="27" t="s">
        <v>45</v>
      </c>
      <c r="BS35" s="27">
        <v>18</v>
      </c>
      <c r="BT35" s="27" t="s">
        <v>45</v>
      </c>
      <c r="BU35" s="27">
        <v>18</v>
      </c>
      <c r="BV35" s="27" t="s">
        <v>45</v>
      </c>
      <c r="BW35" s="27">
        <v>18</v>
      </c>
      <c r="BX35" s="27" t="s">
        <v>45</v>
      </c>
      <c r="BY35" s="35">
        <v>18</v>
      </c>
      <c r="BZ35" s="27" t="s">
        <v>45</v>
      </c>
      <c r="CA35" s="27">
        <v>15</v>
      </c>
      <c r="CB35" s="27" t="s">
        <v>45</v>
      </c>
      <c r="CC35" s="27">
        <v>15</v>
      </c>
      <c r="CD35" s="27" t="s">
        <v>45</v>
      </c>
      <c r="CE35" s="27">
        <v>15</v>
      </c>
      <c r="CF35" s="27" t="s">
        <v>45</v>
      </c>
      <c r="CG35" s="27">
        <v>15</v>
      </c>
      <c r="CH35" s="27" t="s">
        <v>45</v>
      </c>
      <c r="CI35" s="35">
        <v>15</v>
      </c>
      <c r="CJ35" s="36">
        <f>SUM(F35:CI35)</f>
        <v>681</v>
      </c>
      <c r="CK35" s="27">
        <f>LARGE(F35:CI35,1)</f>
        <v>20</v>
      </c>
      <c r="CL35" s="27">
        <f>LARGE(F35:CI35,2)</f>
        <v>20</v>
      </c>
      <c r="CM35" s="27">
        <f>LARGE(F35:CI35,3)</f>
        <v>20</v>
      </c>
      <c r="CN35" s="27">
        <f>LARGE(F35:CI35,4)</f>
        <v>20</v>
      </c>
      <c r="CO35" s="27">
        <f>LARGE(F35:CJ35,5)</f>
        <v>20</v>
      </c>
      <c r="CP35" s="27">
        <f>LARGE(F35:CI35,6)</f>
        <v>18</v>
      </c>
      <c r="CQ35" s="27">
        <f>LARGE(F35:CI35,7)</f>
        <v>18</v>
      </c>
      <c r="CR35" s="27">
        <f>LARGE(F35:CJ35,8)</f>
        <v>18</v>
      </c>
      <c r="CS35" s="37">
        <f>CJ35-CK35-CL35-CM35-CN35-CO35-CP35-CQ35-CR35</f>
        <v>527</v>
      </c>
      <c r="CT35" s="27">
        <v>29</v>
      </c>
      <c r="CU35" s="47"/>
      <c r="CV35" s="47"/>
      <c r="CW35" s="47"/>
      <c r="CX35" s="47">
        <v>2</v>
      </c>
      <c r="CY35" s="47"/>
    </row>
    <row r="36" spans="1:103" ht="13.15" customHeight="1" x14ac:dyDescent="0.35">
      <c r="A36" s="19">
        <v>30</v>
      </c>
      <c r="B36" s="101">
        <v>324</v>
      </c>
      <c r="C36" s="20" t="s">
        <v>112</v>
      </c>
      <c r="D36" s="21" t="s">
        <v>52</v>
      </c>
      <c r="E36" s="45" t="s">
        <v>106</v>
      </c>
      <c r="F36" s="23"/>
      <c r="G36" s="24">
        <v>9</v>
      </c>
      <c r="H36" s="24"/>
      <c r="I36" s="24">
        <v>7</v>
      </c>
      <c r="J36" s="24" t="s">
        <v>45</v>
      </c>
      <c r="K36" s="24">
        <v>16</v>
      </c>
      <c r="L36" s="24" t="s">
        <v>45</v>
      </c>
      <c r="M36" s="24">
        <v>16</v>
      </c>
      <c r="N36" s="24" t="s">
        <v>45</v>
      </c>
      <c r="O36" s="25">
        <v>16</v>
      </c>
      <c r="P36" s="46" t="s">
        <v>45</v>
      </c>
      <c r="Q36" s="47">
        <v>21</v>
      </c>
      <c r="R36" s="47" t="s">
        <v>45</v>
      </c>
      <c r="S36" s="47">
        <v>21</v>
      </c>
      <c r="T36" s="47" t="s">
        <v>45</v>
      </c>
      <c r="U36" s="48">
        <v>21</v>
      </c>
      <c r="V36" s="49" t="s">
        <v>45</v>
      </c>
      <c r="W36" s="47">
        <v>15</v>
      </c>
      <c r="X36" s="47" t="s">
        <v>45</v>
      </c>
      <c r="Y36" s="47">
        <v>15</v>
      </c>
      <c r="Z36" s="47" t="s">
        <v>45</v>
      </c>
      <c r="AA36" s="47">
        <v>15</v>
      </c>
      <c r="AB36" s="47" t="s">
        <v>45</v>
      </c>
      <c r="AC36" s="47">
        <v>15</v>
      </c>
      <c r="AD36" s="47" t="s">
        <v>45</v>
      </c>
      <c r="AE36" s="47">
        <v>15</v>
      </c>
      <c r="AF36" s="47" t="s">
        <v>45</v>
      </c>
      <c r="AG36" s="48">
        <v>15</v>
      </c>
      <c r="AH36" s="32" t="s">
        <v>45</v>
      </c>
      <c r="AI36" s="27">
        <v>17</v>
      </c>
      <c r="AJ36" s="27" t="s">
        <v>45</v>
      </c>
      <c r="AK36" s="27">
        <v>17</v>
      </c>
      <c r="AL36" s="27" t="s">
        <v>45</v>
      </c>
      <c r="AM36" s="27">
        <v>17</v>
      </c>
      <c r="AN36" s="27" t="s">
        <v>45</v>
      </c>
      <c r="AO36" s="27">
        <v>17</v>
      </c>
      <c r="AP36" s="27" t="s">
        <v>45</v>
      </c>
      <c r="AQ36" s="27">
        <v>17</v>
      </c>
      <c r="AR36" s="27" t="s">
        <v>45</v>
      </c>
      <c r="AS36" s="28">
        <v>17</v>
      </c>
      <c r="AT36" s="50"/>
      <c r="AU36" s="24">
        <v>18</v>
      </c>
      <c r="AV36" s="51"/>
      <c r="AW36" s="24">
        <v>18</v>
      </c>
      <c r="AX36" s="51"/>
      <c r="AY36" s="24">
        <v>18</v>
      </c>
      <c r="AZ36" s="51"/>
      <c r="BA36" s="24">
        <v>18</v>
      </c>
      <c r="BB36" s="51"/>
      <c r="BC36" s="24">
        <v>18</v>
      </c>
      <c r="BD36" s="26" t="s">
        <v>45</v>
      </c>
      <c r="BE36" s="27">
        <v>20</v>
      </c>
      <c r="BF36" s="27" t="s">
        <v>45</v>
      </c>
      <c r="BG36" s="27">
        <v>20</v>
      </c>
      <c r="BH36" s="27" t="s">
        <v>45</v>
      </c>
      <c r="BI36" s="27">
        <v>20</v>
      </c>
      <c r="BJ36" s="27" t="s">
        <v>45</v>
      </c>
      <c r="BK36" s="27">
        <v>20</v>
      </c>
      <c r="BL36" s="27" t="s">
        <v>45</v>
      </c>
      <c r="BM36" s="35">
        <v>20</v>
      </c>
      <c r="BN36" s="26" t="s">
        <v>45</v>
      </c>
      <c r="BO36" s="27">
        <v>18</v>
      </c>
      <c r="BP36" s="27" t="s">
        <v>45</v>
      </c>
      <c r="BQ36" s="27">
        <v>18</v>
      </c>
      <c r="BR36" s="27" t="s">
        <v>45</v>
      </c>
      <c r="BS36" s="27">
        <v>18</v>
      </c>
      <c r="BT36" s="27" t="s">
        <v>45</v>
      </c>
      <c r="BU36" s="27">
        <v>18</v>
      </c>
      <c r="BV36" s="27" t="s">
        <v>45</v>
      </c>
      <c r="BW36" s="27">
        <v>18</v>
      </c>
      <c r="BX36" s="27" t="s">
        <v>45</v>
      </c>
      <c r="BY36" s="35">
        <v>18</v>
      </c>
      <c r="BZ36" s="27" t="s">
        <v>45</v>
      </c>
      <c r="CA36" s="27">
        <v>15</v>
      </c>
      <c r="CB36" s="27" t="s">
        <v>45</v>
      </c>
      <c r="CC36" s="27">
        <v>15</v>
      </c>
      <c r="CD36" s="27" t="s">
        <v>45</v>
      </c>
      <c r="CE36" s="27">
        <v>15</v>
      </c>
      <c r="CF36" s="27" t="s">
        <v>45</v>
      </c>
      <c r="CG36" s="27">
        <v>15</v>
      </c>
      <c r="CH36" s="27" t="s">
        <v>45</v>
      </c>
      <c r="CI36" s="35">
        <v>15</v>
      </c>
      <c r="CJ36" s="36">
        <f>SUM(F36:CI36)</f>
        <v>692</v>
      </c>
      <c r="CK36" s="27">
        <f>LARGE(F36:CI36,1)</f>
        <v>21</v>
      </c>
      <c r="CL36" s="27">
        <f>LARGE(F36:CI36,2)</f>
        <v>21</v>
      </c>
      <c r="CM36" s="27">
        <f>LARGE(F36:CI36,3)</f>
        <v>21</v>
      </c>
      <c r="CN36" s="27">
        <f>LARGE(F36:CI36,4)</f>
        <v>20</v>
      </c>
      <c r="CO36" s="27">
        <f>LARGE(F36:CJ36,5)</f>
        <v>20</v>
      </c>
      <c r="CP36" s="27">
        <f>LARGE(F36:CI36,6)</f>
        <v>20</v>
      </c>
      <c r="CQ36" s="27">
        <f>LARGE(F36:CI36,7)</f>
        <v>20</v>
      </c>
      <c r="CR36" s="27">
        <f>LARGE(F36:CJ36,8)</f>
        <v>20</v>
      </c>
      <c r="CS36" s="37">
        <f>CJ36-CK36-CL36-CM36-CN36-CO36-CP36-CQ36-CR36</f>
        <v>529</v>
      </c>
      <c r="CT36" s="27">
        <v>30</v>
      </c>
      <c r="CU36" s="27"/>
      <c r="CV36" s="27"/>
      <c r="CW36" s="27"/>
      <c r="CX36" s="27"/>
      <c r="CY36" s="27"/>
    </row>
    <row r="37" spans="1:103" ht="13.15" customHeight="1" x14ac:dyDescent="0.35">
      <c r="A37" s="19">
        <v>31</v>
      </c>
      <c r="B37" s="42">
        <v>4533</v>
      </c>
      <c r="C37" s="43" t="s">
        <v>83</v>
      </c>
      <c r="D37" s="44" t="s">
        <v>42</v>
      </c>
      <c r="E37" s="45" t="s">
        <v>50</v>
      </c>
      <c r="F37" s="23" t="s">
        <v>45</v>
      </c>
      <c r="G37" s="24">
        <v>16</v>
      </c>
      <c r="H37" s="24" t="s">
        <v>45</v>
      </c>
      <c r="I37" s="24">
        <v>16</v>
      </c>
      <c r="J37" s="24" t="s">
        <v>45</v>
      </c>
      <c r="K37" s="24">
        <v>16</v>
      </c>
      <c r="L37" s="24" t="s">
        <v>45</v>
      </c>
      <c r="M37" s="24">
        <v>16</v>
      </c>
      <c r="N37" s="24" t="s">
        <v>45</v>
      </c>
      <c r="O37" s="25">
        <v>16</v>
      </c>
      <c r="P37" s="26" t="s">
        <v>45</v>
      </c>
      <c r="Q37" s="27">
        <v>21</v>
      </c>
      <c r="R37" s="27" t="s">
        <v>45</v>
      </c>
      <c r="S37" s="27">
        <v>21</v>
      </c>
      <c r="T37" s="27" t="s">
        <v>45</v>
      </c>
      <c r="U37" s="35">
        <v>21</v>
      </c>
      <c r="V37" s="32" t="s">
        <v>45</v>
      </c>
      <c r="W37" s="27">
        <v>15</v>
      </c>
      <c r="X37" s="27" t="s">
        <v>45</v>
      </c>
      <c r="Y37" s="27">
        <v>15</v>
      </c>
      <c r="Z37" s="27" t="s">
        <v>45</v>
      </c>
      <c r="AA37" s="27">
        <v>15</v>
      </c>
      <c r="AB37" s="27" t="s">
        <v>45</v>
      </c>
      <c r="AC37" s="27">
        <v>15</v>
      </c>
      <c r="AD37" s="27" t="s">
        <v>45</v>
      </c>
      <c r="AE37" s="27">
        <v>15</v>
      </c>
      <c r="AF37" s="27" t="s">
        <v>45</v>
      </c>
      <c r="AG37" s="35">
        <v>15</v>
      </c>
      <c r="AH37" s="32" t="s">
        <v>45</v>
      </c>
      <c r="AI37" s="27">
        <v>17</v>
      </c>
      <c r="AJ37" s="27" t="s">
        <v>45</v>
      </c>
      <c r="AK37" s="27">
        <v>17</v>
      </c>
      <c r="AL37" s="27" t="s">
        <v>45</v>
      </c>
      <c r="AM37" s="27">
        <v>17</v>
      </c>
      <c r="AN37" s="27" t="s">
        <v>45</v>
      </c>
      <c r="AO37" s="27">
        <v>17</v>
      </c>
      <c r="AP37" s="27" t="s">
        <v>45</v>
      </c>
      <c r="AQ37" s="27">
        <v>17</v>
      </c>
      <c r="AR37" s="27" t="s">
        <v>45</v>
      </c>
      <c r="AS37" s="28">
        <v>17</v>
      </c>
      <c r="AT37" s="33"/>
      <c r="AU37" s="24">
        <v>18</v>
      </c>
      <c r="AV37" s="34"/>
      <c r="AW37" s="24">
        <v>18</v>
      </c>
      <c r="AX37" s="34"/>
      <c r="AY37" s="24">
        <v>18</v>
      </c>
      <c r="AZ37" s="34"/>
      <c r="BA37" s="24">
        <v>18</v>
      </c>
      <c r="BB37" s="34"/>
      <c r="BC37" s="24">
        <v>18</v>
      </c>
      <c r="BD37" s="26"/>
      <c r="BE37" s="27">
        <v>15</v>
      </c>
      <c r="BF37" s="27"/>
      <c r="BG37" s="27">
        <v>15</v>
      </c>
      <c r="BH37" s="27"/>
      <c r="BI37" s="27">
        <v>15</v>
      </c>
      <c r="BJ37" s="27"/>
      <c r="BK37" s="27">
        <v>15</v>
      </c>
      <c r="BL37" s="27"/>
      <c r="BM37" s="35">
        <v>15</v>
      </c>
      <c r="BN37" s="26" t="s">
        <v>45</v>
      </c>
      <c r="BO37" s="27">
        <v>18</v>
      </c>
      <c r="BP37" s="27" t="s">
        <v>45</v>
      </c>
      <c r="BQ37" s="27">
        <v>18</v>
      </c>
      <c r="BR37" s="27" t="s">
        <v>45</v>
      </c>
      <c r="BS37" s="27">
        <v>18</v>
      </c>
      <c r="BT37" s="27" t="s">
        <v>45</v>
      </c>
      <c r="BU37" s="27">
        <v>18</v>
      </c>
      <c r="BV37" s="27" t="s">
        <v>45</v>
      </c>
      <c r="BW37" s="27">
        <v>18</v>
      </c>
      <c r="BX37" s="27" t="s">
        <v>45</v>
      </c>
      <c r="BY37" s="35">
        <v>18</v>
      </c>
      <c r="BZ37" s="27" t="s">
        <v>45</v>
      </c>
      <c r="CA37" s="27">
        <v>15</v>
      </c>
      <c r="CB37" s="27" t="s">
        <v>45</v>
      </c>
      <c r="CC37" s="27">
        <v>15</v>
      </c>
      <c r="CD37" s="27" t="s">
        <v>45</v>
      </c>
      <c r="CE37" s="27">
        <v>15</v>
      </c>
      <c r="CF37" s="27" t="s">
        <v>45</v>
      </c>
      <c r="CG37" s="27">
        <v>15</v>
      </c>
      <c r="CH37" s="27" t="s">
        <v>45</v>
      </c>
      <c r="CI37" s="35">
        <v>15</v>
      </c>
      <c r="CJ37" s="36">
        <f>SUM(F37:CI37)</f>
        <v>683</v>
      </c>
      <c r="CK37" s="27">
        <f>LARGE(F37:CI37,1)</f>
        <v>21</v>
      </c>
      <c r="CL37" s="27">
        <f>LARGE(F37:CI37,2)</f>
        <v>21</v>
      </c>
      <c r="CM37" s="27">
        <f>LARGE(F37:CI37,3)</f>
        <v>21</v>
      </c>
      <c r="CN37" s="27">
        <f>LARGE(F37:CI37,4)</f>
        <v>18</v>
      </c>
      <c r="CO37" s="27">
        <f>LARGE(F37:CJ37,5)</f>
        <v>18</v>
      </c>
      <c r="CP37" s="27">
        <f>LARGE(F37:CI37,6)</f>
        <v>18</v>
      </c>
      <c r="CQ37" s="27">
        <f>LARGE(F37:CI37,7)</f>
        <v>18</v>
      </c>
      <c r="CR37" s="27">
        <f>LARGE(F37:CJ37,8)</f>
        <v>18</v>
      </c>
      <c r="CS37" s="37">
        <f>CJ37-CK37-CL37-CM37-CN37-CO37-CP37-CQ37-CR37</f>
        <v>530</v>
      </c>
      <c r="CT37" s="27">
        <v>31</v>
      </c>
      <c r="CU37" s="47"/>
      <c r="CV37" s="47"/>
      <c r="CW37" s="47"/>
      <c r="CX37" s="47">
        <v>3</v>
      </c>
      <c r="CY37" s="47"/>
    </row>
    <row r="38" spans="1:103" ht="13.15" customHeight="1" x14ac:dyDescent="0.35">
      <c r="A38" s="19">
        <v>32</v>
      </c>
      <c r="B38" s="42">
        <v>4521</v>
      </c>
      <c r="C38" s="43" t="s">
        <v>85</v>
      </c>
      <c r="D38" s="44" t="s">
        <v>42</v>
      </c>
      <c r="E38" s="45" t="s">
        <v>50</v>
      </c>
      <c r="F38" s="23" t="s">
        <v>45</v>
      </c>
      <c r="G38" s="24">
        <v>16</v>
      </c>
      <c r="H38" s="24" t="s">
        <v>45</v>
      </c>
      <c r="I38" s="24">
        <v>16</v>
      </c>
      <c r="J38" s="24" t="s">
        <v>45</v>
      </c>
      <c r="K38" s="24">
        <v>16</v>
      </c>
      <c r="L38" s="24" t="s">
        <v>45</v>
      </c>
      <c r="M38" s="24">
        <v>16</v>
      </c>
      <c r="N38" s="24" t="s">
        <v>45</v>
      </c>
      <c r="O38" s="25">
        <v>16</v>
      </c>
      <c r="P38" s="46" t="s">
        <v>45</v>
      </c>
      <c r="Q38" s="47">
        <v>21</v>
      </c>
      <c r="R38" s="47" t="s">
        <v>45</v>
      </c>
      <c r="S38" s="47">
        <v>21</v>
      </c>
      <c r="T38" s="47" t="s">
        <v>45</v>
      </c>
      <c r="U38" s="48">
        <v>21</v>
      </c>
      <c r="V38" s="49" t="s">
        <v>45</v>
      </c>
      <c r="W38" s="47">
        <v>15</v>
      </c>
      <c r="X38" s="47" t="s">
        <v>45</v>
      </c>
      <c r="Y38" s="47">
        <v>15</v>
      </c>
      <c r="Z38" s="47" t="s">
        <v>45</v>
      </c>
      <c r="AA38" s="47">
        <v>15</v>
      </c>
      <c r="AB38" s="47" t="s">
        <v>45</v>
      </c>
      <c r="AC38" s="47">
        <v>15</v>
      </c>
      <c r="AD38" s="47" t="s">
        <v>45</v>
      </c>
      <c r="AE38" s="47">
        <v>15</v>
      </c>
      <c r="AF38" s="47" t="s">
        <v>45</v>
      </c>
      <c r="AG38" s="48">
        <v>15</v>
      </c>
      <c r="AH38" s="32" t="s">
        <v>67</v>
      </c>
      <c r="AI38" s="27">
        <v>17</v>
      </c>
      <c r="AJ38" s="27"/>
      <c r="AK38" s="27">
        <v>14</v>
      </c>
      <c r="AL38" s="27" t="s">
        <v>45</v>
      </c>
      <c r="AM38" s="27">
        <v>17</v>
      </c>
      <c r="AN38" s="27" t="s">
        <v>45</v>
      </c>
      <c r="AO38" s="27">
        <v>17</v>
      </c>
      <c r="AP38" s="27" t="s">
        <v>45</v>
      </c>
      <c r="AQ38" s="27">
        <v>17</v>
      </c>
      <c r="AR38" s="27" t="s">
        <v>45</v>
      </c>
      <c r="AS38" s="28">
        <v>17</v>
      </c>
      <c r="AT38" s="50"/>
      <c r="AU38" s="24">
        <v>18</v>
      </c>
      <c r="AV38" s="51"/>
      <c r="AW38" s="24">
        <v>18</v>
      </c>
      <c r="AX38" s="51"/>
      <c r="AY38" s="24">
        <v>18</v>
      </c>
      <c r="AZ38" s="51"/>
      <c r="BA38" s="24">
        <v>18</v>
      </c>
      <c r="BB38" s="51"/>
      <c r="BC38" s="24">
        <v>18</v>
      </c>
      <c r="BD38" s="26"/>
      <c r="BE38" s="27">
        <v>18</v>
      </c>
      <c r="BF38" s="27"/>
      <c r="BG38" s="27">
        <v>17</v>
      </c>
      <c r="BH38" s="27"/>
      <c r="BI38" s="27">
        <v>17</v>
      </c>
      <c r="BJ38" s="27"/>
      <c r="BK38" s="27">
        <v>16</v>
      </c>
      <c r="BL38" s="27"/>
      <c r="BM38" s="35">
        <v>17</v>
      </c>
      <c r="BN38" s="26" t="s">
        <v>45</v>
      </c>
      <c r="BO38" s="27">
        <v>18</v>
      </c>
      <c r="BP38" s="27" t="s">
        <v>45</v>
      </c>
      <c r="BQ38" s="27">
        <v>18</v>
      </c>
      <c r="BR38" s="27" t="s">
        <v>45</v>
      </c>
      <c r="BS38" s="27">
        <v>18</v>
      </c>
      <c r="BT38" s="27" t="s">
        <v>45</v>
      </c>
      <c r="BU38" s="27">
        <v>18</v>
      </c>
      <c r="BV38" s="27" t="s">
        <v>45</v>
      </c>
      <c r="BW38" s="27">
        <v>18</v>
      </c>
      <c r="BX38" s="27" t="s">
        <v>45</v>
      </c>
      <c r="BY38" s="35">
        <v>18</v>
      </c>
      <c r="BZ38" s="27"/>
      <c r="CA38" s="27">
        <v>13</v>
      </c>
      <c r="CB38" s="27" t="s">
        <v>67</v>
      </c>
      <c r="CC38" s="27">
        <v>15</v>
      </c>
      <c r="CD38" s="27" t="s">
        <v>67</v>
      </c>
      <c r="CE38" s="27">
        <v>15</v>
      </c>
      <c r="CF38" s="27"/>
      <c r="CG38" s="27">
        <v>14</v>
      </c>
      <c r="CH38" s="27"/>
      <c r="CI38" s="35">
        <v>14</v>
      </c>
      <c r="CJ38" s="36">
        <f>SUM(F38:CI38)</f>
        <v>686</v>
      </c>
      <c r="CK38" s="27">
        <f>LARGE(F38:CI38,1)</f>
        <v>21</v>
      </c>
      <c r="CL38" s="27">
        <f>LARGE(F38:CI38,2)</f>
        <v>21</v>
      </c>
      <c r="CM38" s="27">
        <f>LARGE(F38:CI38,3)</f>
        <v>21</v>
      </c>
      <c r="CN38" s="27">
        <f>LARGE(F38:CI38,4)</f>
        <v>18</v>
      </c>
      <c r="CO38" s="27">
        <f>LARGE(F38:CJ38,5)</f>
        <v>18</v>
      </c>
      <c r="CP38" s="27">
        <f>LARGE(F38:CI38,6)</f>
        <v>18</v>
      </c>
      <c r="CQ38" s="27">
        <f>LARGE(F38:CI38,7)</f>
        <v>18</v>
      </c>
      <c r="CR38" s="27">
        <f>LARGE(F38:CJ38,8)</f>
        <v>18</v>
      </c>
      <c r="CS38" s="37">
        <f>CJ38-CK38-CL38-CM38-CN38-CO38-CP38-CQ38-CR38</f>
        <v>533</v>
      </c>
      <c r="CT38" s="27">
        <v>32</v>
      </c>
      <c r="CU38" s="47"/>
      <c r="CV38" s="47"/>
      <c r="CW38" s="47"/>
      <c r="CX38" s="47"/>
      <c r="CY38" s="47"/>
    </row>
    <row r="39" spans="1:103" x14ac:dyDescent="0.35">
      <c r="A39" s="19">
        <v>33</v>
      </c>
      <c r="B39" s="19">
        <v>4539</v>
      </c>
      <c r="C39" s="20" t="s">
        <v>86</v>
      </c>
      <c r="D39" s="21" t="s">
        <v>42</v>
      </c>
      <c r="E39" s="22" t="s">
        <v>53</v>
      </c>
      <c r="F39" s="23" t="s">
        <v>45</v>
      </c>
      <c r="G39" s="24">
        <v>16</v>
      </c>
      <c r="H39" s="24" t="s">
        <v>45</v>
      </c>
      <c r="I39" s="24">
        <v>16</v>
      </c>
      <c r="J39" s="24" t="s">
        <v>45</v>
      </c>
      <c r="K39" s="24">
        <v>16</v>
      </c>
      <c r="L39" s="24" t="s">
        <v>45</v>
      </c>
      <c r="M39" s="24">
        <v>16</v>
      </c>
      <c r="N39" s="24" t="s">
        <v>45</v>
      </c>
      <c r="O39" s="25">
        <v>16</v>
      </c>
      <c r="P39" s="26" t="s">
        <v>45</v>
      </c>
      <c r="Q39" s="27">
        <v>21</v>
      </c>
      <c r="R39" s="27"/>
      <c r="S39" s="27">
        <v>18</v>
      </c>
      <c r="T39" s="27" t="s">
        <v>45</v>
      </c>
      <c r="U39" s="35">
        <v>21</v>
      </c>
      <c r="V39" s="32" t="s">
        <v>45</v>
      </c>
      <c r="W39" s="27">
        <v>15</v>
      </c>
      <c r="X39" s="27" t="s">
        <v>45</v>
      </c>
      <c r="Y39" s="27">
        <v>15</v>
      </c>
      <c r="Z39" s="27" t="s">
        <v>45</v>
      </c>
      <c r="AA39" s="27">
        <v>15</v>
      </c>
      <c r="AB39" s="27" t="s">
        <v>45</v>
      </c>
      <c r="AC39" s="27">
        <v>15</v>
      </c>
      <c r="AD39" s="27" t="s">
        <v>45</v>
      </c>
      <c r="AE39" s="27">
        <v>15</v>
      </c>
      <c r="AF39" s="27" t="s">
        <v>45</v>
      </c>
      <c r="AG39" s="35">
        <v>15</v>
      </c>
      <c r="AH39" s="32" t="s">
        <v>45</v>
      </c>
      <c r="AI39" s="27">
        <v>17</v>
      </c>
      <c r="AJ39" s="27" t="s">
        <v>45</v>
      </c>
      <c r="AK39" s="27">
        <v>17</v>
      </c>
      <c r="AL39" s="27" t="s">
        <v>45</v>
      </c>
      <c r="AM39" s="27">
        <v>17</v>
      </c>
      <c r="AN39" s="27" t="s">
        <v>45</v>
      </c>
      <c r="AO39" s="27">
        <v>17</v>
      </c>
      <c r="AP39" s="27" t="s">
        <v>45</v>
      </c>
      <c r="AQ39" s="27">
        <v>17</v>
      </c>
      <c r="AR39" s="27" t="s">
        <v>45</v>
      </c>
      <c r="AS39" s="28">
        <v>17</v>
      </c>
      <c r="AT39" s="33"/>
      <c r="AU39" s="24">
        <v>18</v>
      </c>
      <c r="AV39" s="34"/>
      <c r="AW39" s="24">
        <v>18</v>
      </c>
      <c r="AX39" s="34"/>
      <c r="AY39" s="24">
        <v>18</v>
      </c>
      <c r="AZ39" s="34"/>
      <c r="BA39" s="24">
        <v>18</v>
      </c>
      <c r="BB39" s="34"/>
      <c r="BC39" s="24">
        <v>18</v>
      </c>
      <c r="BD39" s="26" t="s">
        <v>45</v>
      </c>
      <c r="BE39" s="27">
        <v>20</v>
      </c>
      <c r="BF39" s="27" t="s">
        <v>45</v>
      </c>
      <c r="BG39" s="27">
        <v>20</v>
      </c>
      <c r="BH39" s="27" t="s">
        <v>45</v>
      </c>
      <c r="BI39" s="27">
        <v>20</v>
      </c>
      <c r="BJ39" s="27" t="s">
        <v>45</v>
      </c>
      <c r="BK39" s="27">
        <v>20</v>
      </c>
      <c r="BL39" s="27" t="s">
        <v>45</v>
      </c>
      <c r="BM39" s="35">
        <v>20</v>
      </c>
      <c r="BN39" s="26"/>
      <c r="BO39" s="27">
        <v>15</v>
      </c>
      <c r="BP39" s="27"/>
      <c r="BQ39" s="27">
        <v>18</v>
      </c>
      <c r="BR39" s="27"/>
      <c r="BS39" s="27">
        <v>18</v>
      </c>
      <c r="BT39" s="27"/>
      <c r="BU39" s="27">
        <v>15</v>
      </c>
      <c r="BV39" s="27"/>
      <c r="BW39" s="27">
        <v>18</v>
      </c>
      <c r="BX39" s="27"/>
      <c r="BY39" s="35">
        <v>18</v>
      </c>
      <c r="BZ39" s="27" t="s">
        <v>45</v>
      </c>
      <c r="CA39" s="27">
        <v>15</v>
      </c>
      <c r="CB39" s="27" t="s">
        <v>45</v>
      </c>
      <c r="CC39" s="27">
        <v>15</v>
      </c>
      <c r="CD39" s="27" t="s">
        <v>45</v>
      </c>
      <c r="CE39" s="27">
        <v>15</v>
      </c>
      <c r="CF39" s="27" t="s">
        <v>45</v>
      </c>
      <c r="CG39" s="27">
        <v>15</v>
      </c>
      <c r="CH39" s="27" t="s">
        <v>45</v>
      </c>
      <c r="CI39" s="35">
        <v>15</v>
      </c>
      <c r="CJ39" s="36">
        <f>SUM(F39:CI39)</f>
        <v>699</v>
      </c>
      <c r="CK39" s="27">
        <f>LARGE(F39:CI39,1)</f>
        <v>21</v>
      </c>
      <c r="CL39" s="27">
        <f>LARGE(F39:CI39,2)</f>
        <v>21</v>
      </c>
      <c r="CM39" s="27">
        <f>LARGE(F39:CI39,3)</f>
        <v>20</v>
      </c>
      <c r="CN39" s="27">
        <f>LARGE(F39:CI39,4)</f>
        <v>20</v>
      </c>
      <c r="CO39" s="27">
        <f>LARGE(F39:CJ39,5)</f>
        <v>20</v>
      </c>
      <c r="CP39" s="27">
        <f>LARGE(F39:CI39,6)</f>
        <v>20</v>
      </c>
      <c r="CQ39" s="27">
        <f>LARGE(F39:CI39,7)</f>
        <v>20</v>
      </c>
      <c r="CR39" s="27">
        <f>LARGE(F39:CJ39,8)</f>
        <v>20</v>
      </c>
      <c r="CS39" s="37">
        <f>CJ39-CK39-CL39-CM39-CN39-CO39-CP39-CQ39-CR39</f>
        <v>537</v>
      </c>
      <c r="CT39" s="27">
        <v>33</v>
      </c>
      <c r="CU39" s="27"/>
      <c r="CV39" s="27"/>
      <c r="CW39" s="27"/>
      <c r="CX39" s="27"/>
      <c r="CY39" s="27"/>
    </row>
    <row r="40" spans="1:103" x14ac:dyDescent="0.35">
      <c r="A40" s="19">
        <v>34</v>
      </c>
      <c r="B40" s="101">
        <v>4022</v>
      </c>
      <c r="C40" s="20" t="s">
        <v>113</v>
      </c>
      <c r="D40" s="21" t="s">
        <v>42</v>
      </c>
      <c r="E40" s="22" t="s">
        <v>114</v>
      </c>
      <c r="F40" s="23"/>
      <c r="G40" s="24">
        <v>14</v>
      </c>
      <c r="H40" s="24" t="s">
        <v>45</v>
      </c>
      <c r="I40" s="24">
        <v>16</v>
      </c>
      <c r="J40" s="24"/>
      <c r="K40" s="24">
        <v>13</v>
      </c>
      <c r="L40" s="24" t="s">
        <v>45</v>
      </c>
      <c r="M40" s="24">
        <v>16</v>
      </c>
      <c r="N40" s="24" t="s">
        <v>67</v>
      </c>
      <c r="O40" s="25">
        <v>16</v>
      </c>
      <c r="P40" s="26" t="s">
        <v>45</v>
      </c>
      <c r="Q40" s="27">
        <v>21</v>
      </c>
      <c r="R40" s="27" t="s">
        <v>45</v>
      </c>
      <c r="S40" s="27">
        <v>21</v>
      </c>
      <c r="T40" s="27" t="s">
        <v>45</v>
      </c>
      <c r="U40" s="35">
        <v>21</v>
      </c>
      <c r="V40" s="32" t="s">
        <v>45</v>
      </c>
      <c r="W40" s="27">
        <v>15</v>
      </c>
      <c r="X40" s="27" t="s">
        <v>45</v>
      </c>
      <c r="Y40" s="27">
        <v>15</v>
      </c>
      <c r="Z40" s="27" t="s">
        <v>45</v>
      </c>
      <c r="AA40" s="27">
        <v>15</v>
      </c>
      <c r="AB40" s="27" t="s">
        <v>45</v>
      </c>
      <c r="AC40" s="27">
        <v>15</v>
      </c>
      <c r="AD40" s="27" t="s">
        <v>45</v>
      </c>
      <c r="AE40" s="27">
        <v>15</v>
      </c>
      <c r="AF40" s="27" t="s">
        <v>45</v>
      </c>
      <c r="AG40" s="35">
        <v>15</v>
      </c>
      <c r="AH40" s="32" t="s">
        <v>45</v>
      </c>
      <c r="AI40" s="27">
        <v>17</v>
      </c>
      <c r="AJ40" s="27" t="s">
        <v>45</v>
      </c>
      <c r="AK40" s="27">
        <v>17</v>
      </c>
      <c r="AL40" s="27" t="s">
        <v>45</v>
      </c>
      <c r="AM40" s="27">
        <v>17</v>
      </c>
      <c r="AN40" s="27" t="s">
        <v>45</v>
      </c>
      <c r="AO40" s="27">
        <v>17</v>
      </c>
      <c r="AP40" s="27" t="s">
        <v>45</v>
      </c>
      <c r="AQ40" s="27">
        <v>17</v>
      </c>
      <c r="AR40" s="27" t="s">
        <v>45</v>
      </c>
      <c r="AS40" s="28">
        <v>17</v>
      </c>
      <c r="AT40" s="33"/>
      <c r="AU40" s="24">
        <v>18</v>
      </c>
      <c r="AV40" s="34"/>
      <c r="AW40" s="24">
        <v>18</v>
      </c>
      <c r="AX40" s="34"/>
      <c r="AY40" s="24">
        <v>18</v>
      </c>
      <c r="AZ40" s="34"/>
      <c r="BA40" s="24">
        <v>18</v>
      </c>
      <c r="BB40" s="34"/>
      <c r="BC40" s="24">
        <v>18</v>
      </c>
      <c r="BD40" s="26" t="s">
        <v>45</v>
      </c>
      <c r="BE40" s="27">
        <v>20</v>
      </c>
      <c r="BF40" s="27" t="s">
        <v>45</v>
      </c>
      <c r="BG40" s="27">
        <v>20</v>
      </c>
      <c r="BH40" s="27" t="s">
        <v>45</v>
      </c>
      <c r="BI40" s="27">
        <v>20</v>
      </c>
      <c r="BJ40" s="27" t="s">
        <v>45</v>
      </c>
      <c r="BK40" s="27">
        <v>20</v>
      </c>
      <c r="BL40" s="27" t="s">
        <v>45</v>
      </c>
      <c r="BM40" s="35">
        <v>20</v>
      </c>
      <c r="BN40" s="26" t="s">
        <v>45</v>
      </c>
      <c r="BO40" s="27">
        <v>18</v>
      </c>
      <c r="BP40" s="27" t="s">
        <v>45</v>
      </c>
      <c r="BQ40" s="27">
        <v>18</v>
      </c>
      <c r="BR40" s="27" t="s">
        <v>45</v>
      </c>
      <c r="BS40" s="27">
        <v>18</v>
      </c>
      <c r="BT40" s="27" t="s">
        <v>45</v>
      </c>
      <c r="BU40" s="27">
        <v>18</v>
      </c>
      <c r="BV40" s="27" t="s">
        <v>45</v>
      </c>
      <c r="BW40" s="27">
        <v>18</v>
      </c>
      <c r="BX40" s="27" t="s">
        <v>45</v>
      </c>
      <c r="BY40" s="35">
        <v>18</v>
      </c>
      <c r="BZ40" s="27" t="s">
        <v>45</v>
      </c>
      <c r="CA40" s="27">
        <v>15</v>
      </c>
      <c r="CB40" s="27" t="s">
        <v>45</v>
      </c>
      <c r="CC40" s="27">
        <v>15</v>
      </c>
      <c r="CD40" s="27" t="s">
        <v>45</v>
      </c>
      <c r="CE40" s="27">
        <v>15</v>
      </c>
      <c r="CF40" s="27" t="s">
        <v>45</v>
      </c>
      <c r="CG40" s="27">
        <v>15</v>
      </c>
      <c r="CH40" s="27" t="s">
        <v>45</v>
      </c>
      <c r="CI40" s="35">
        <v>15</v>
      </c>
      <c r="CJ40" s="36">
        <f>SUM(F40:CI40)</f>
        <v>703</v>
      </c>
      <c r="CK40" s="27">
        <f>LARGE(F40:CI40,1)</f>
        <v>21</v>
      </c>
      <c r="CL40" s="27">
        <f>LARGE(F40:CI40,2)</f>
        <v>21</v>
      </c>
      <c r="CM40" s="27">
        <f>LARGE(F40:CI40,3)</f>
        <v>21</v>
      </c>
      <c r="CN40" s="27">
        <f>LARGE(F40:CI40,4)</f>
        <v>20</v>
      </c>
      <c r="CO40" s="27">
        <f>LARGE(F40:CJ40,5)</f>
        <v>20</v>
      </c>
      <c r="CP40" s="27">
        <f>LARGE(F40:CI40,6)</f>
        <v>20</v>
      </c>
      <c r="CQ40" s="27">
        <f>LARGE(F40:CI40,7)</f>
        <v>20</v>
      </c>
      <c r="CR40" s="27">
        <f>LARGE(F40:CJ40,8)</f>
        <v>20</v>
      </c>
      <c r="CS40" s="37">
        <f>CJ40-CK40-CL40-CM40-CN40-CO40-CP40-CQ40-CR40</f>
        <v>540</v>
      </c>
      <c r="CT40" s="27">
        <v>34</v>
      </c>
      <c r="CU40" s="27"/>
      <c r="CV40" s="27"/>
      <c r="CW40" s="27"/>
      <c r="CX40" s="27"/>
      <c r="CY40" s="27"/>
    </row>
    <row r="41" spans="1:103" ht="13.15" customHeight="1" x14ac:dyDescent="0.35">
      <c r="A41" s="19">
        <v>35</v>
      </c>
      <c r="B41" s="19">
        <v>4507</v>
      </c>
      <c r="C41" s="20" t="s">
        <v>88</v>
      </c>
      <c r="D41" s="21" t="s">
        <v>42</v>
      </c>
      <c r="E41" s="22" t="s">
        <v>89</v>
      </c>
      <c r="F41" s="23" t="s">
        <v>45</v>
      </c>
      <c r="G41" s="24">
        <v>16</v>
      </c>
      <c r="H41" s="24" t="s">
        <v>45</v>
      </c>
      <c r="I41" s="24">
        <v>16</v>
      </c>
      <c r="J41" s="24" t="s">
        <v>45</v>
      </c>
      <c r="K41" s="24">
        <v>16</v>
      </c>
      <c r="L41" s="24" t="s">
        <v>45</v>
      </c>
      <c r="M41" s="24">
        <v>16</v>
      </c>
      <c r="N41" s="24" t="s">
        <v>45</v>
      </c>
      <c r="O41" s="25">
        <v>16</v>
      </c>
      <c r="P41" s="26" t="s">
        <v>45</v>
      </c>
      <c r="Q41" s="27">
        <v>21</v>
      </c>
      <c r="R41" s="27"/>
      <c r="S41" s="27">
        <v>17</v>
      </c>
      <c r="T41" s="27" t="s">
        <v>45</v>
      </c>
      <c r="U41" s="35">
        <v>21</v>
      </c>
      <c r="V41" s="32" t="s">
        <v>45</v>
      </c>
      <c r="W41" s="27">
        <v>15</v>
      </c>
      <c r="X41" s="27" t="s">
        <v>45</v>
      </c>
      <c r="Y41" s="27">
        <v>15</v>
      </c>
      <c r="Z41" s="27" t="s">
        <v>45</v>
      </c>
      <c r="AA41" s="27">
        <v>15</v>
      </c>
      <c r="AB41" s="27" t="s">
        <v>45</v>
      </c>
      <c r="AC41" s="27">
        <v>15</v>
      </c>
      <c r="AD41" s="27" t="s">
        <v>45</v>
      </c>
      <c r="AE41" s="27">
        <v>15</v>
      </c>
      <c r="AF41" s="27" t="s">
        <v>45</v>
      </c>
      <c r="AG41" s="35">
        <v>15</v>
      </c>
      <c r="AH41" s="32" t="s">
        <v>45</v>
      </c>
      <c r="AI41" s="27">
        <v>17</v>
      </c>
      <c r="AJ41" s="27" t="s">
        <v>45</v>
      </c>
      <c r="AK41" s="27">
        <v>17</v>
      </c>
      <c r="AL41" s="27" t="s">
        <v>45</v>
      </c>
      <c r="AM41" s="27">
        <v>17</v>
      </c>
      <c r="AN41" s="27" t="s">
        <v>45</v>
      </c>
      <c r="AO41" s="27">
        <v>17</v>
      </c>
      <c r="AP41" s="27" t="s">
        <v>45</v>
      </c>
      <c r="AQ41" s="27">
        <v>17</v>
      </c>
      <c r="AR41" s="27" t="s">
        <v>45</v>
      </c>
      <c r="AS41" s="28">
        <v>17</v>
      </c>
      <c r="AT41" s="33"/>
      <c r="AU41" s="24">
        <v>18</v>
      </c>
      <c r="AV41" s="34"/>
      <c r="AW41" s="24">
        <v>18</v>
      </c>
      <c r="AX41" s="34"/>
      <c r="AY41" s="24">
        <v>18</v>
      </c>
      <c r="AZ41" s="34"/>
      <c r="BA41" s="24">
        <v>18</v>
      </c>
      <c r="BB41" s="34"/>
      <c r="BC41" s="24">
        <v>18</v>
      </c>
      <c r="BD41" s="26" t="s">
        <v>45</v>
      </c>
      <c r="BE41" s="27">
        <v>20</v>
      </c>
      <c r="BF41" s="27" t="s">
        <v>45</v>
      </c>
      <c r="BG41" s="27">
        <v>20</v>
      </c>
      <c r="BH41" s="27" t="s">
        <v>45</v>
      </c>
      <c r="BI41" s="27">
        <v>20</v>
      </c>
      <c r="BJ41" s="27" t="s">
        <v>45</v>
      </c>
      <c r="BK41" s="27">
        <v>20</v>
      </c>
      <c r="BL41" s="27" t="s">
        <v>45</v>
      </c>
      <c r="BM41" s="35">
        <v>20</v>
      </c>
      <c r="BN41" s="26" t="s">
        <v>45</v>
      </c>
      <c r="BO41" s="27">
        <v>18</v>
      </c>
      <c r="BP41" s="27" t="s">
        <v>45</v>
      </c>
      <c r="BQ41" s="27">
        <v>18</v>
      </c>
      <c r="BR41" s="27" t="s">
        <v>45</v>
      </c>
      <c r="BS41" s="27">
        <v>18</v>
      </c>
      <c r="BT41" s="27" t="s">
        <v>45</v>
      </c>
      <c r="BU41" s="27">
        <v>18</v>
      </c>
      <c r="BV41" s="27" t="s">
        <v>45</v>
      </c>
      <c r="BW41" s="27">
        <v>18</v>
      </c>
      <c r="BX41" s="27" t="s">
        <v>45</v>
      </c>
      <c r="BY41" s="35">
        <v>18</v>
      </c>
      <c r="BZ41" s="27" t="s">
        <v>45</v>
      </c>
      <c r="CA41" s="27">
        <v>15</v>
      </c>
      <c r="CB41" s="27" t="s">
        <v>45</v>
      </c>
      <c r="CC41" s="27">
        <v>15</v>
      </c>
      <c r="CD41" s="27" t="s">
        <v>45</v>
      </c>
      <c r="CE41" s="27">
        <v>15</v>
      </c>
      <c r="CF41" s="27" t="s">
        <v>45</v>
      </c>
      <c r="CG41" s="27">
        <v>15</v>
      </c>
      <c r="CH41" s="27" t="s">
        <v>45</v>
      </c>
      <c r="CI41" s="35">
        <v>15</v>
      </c>
      <c r="CJ41" s="36">
        <f>SUM(F41:CI41)</f>
        <v>704</v>
      </c>
      <c r="CK41" s="27">
        <f>LARGE(F41:CI41,1)</f>
        <v>21</v>
      </c>
      <c r="CL41" s="27">
        <f>LARGE(F41:CI41,2)</f>
        <v>21</v>
      </c>
      <c r="CM41" s="27">
        <f>LARGE(F41:CI41,3)</f>
        <v>20</v>
      </c>
      <c r="CN41" s="27">
        <f>LARGE(F41:CI41,4)</f>
        <v>20</v>
      </c>
      <c r="CO41" s="27">
        <f>LARGE(F41:CJ41,5)</f>
        <v>20</v>
      </c>
      <c r="CP41" s="27">
        <f>LARGE(F41:CI41,6)</f>
        <v>20</v>
      </c>
      <c r="CQ41" s="27">
        <f>LARGE(F41:CI41,7)</f>
        <v>20</v>
      </c>
      <c r="CR41" s="27">
        <f>LARGE(F41:CJ41,8)</f>
        <v>20</v>
      </c>
      <c r="CS41" s="37">
        <f>CJ41-CK41-CL41-CM41-CN41-CO41-CP41-CQ41-CR41</f>
        <v>542</v>
      </c>
      <c r="CT41" s="27">
        <v>35</v>
      </c>
      <c r="CU41" s="27"/>
      <c r="CV41" s="27"/>
      <c r="CW41" s="27"/>
      <c r="CX41" s="27"/>
      <c r="CY41" s="27"/>
    </row>
    <row r="42" spans="1:103" ht="13.15" customHeight="1" x14ac:dyDescent="0.35">
      <c r="A42" s="19">
        <v>36</v>
      </c>
      <c r="B42" s="42">
        <v>4741</v>
      </c>
      <c r="C42" s="43" t="s">
        <v>90</v>
      </c>
      <c r="D42" s="44" t="s">
        <v>42</v>
      </c>
      <c r="E42" s="45" t="s">
        <v>58</v>
      </c>
      <c r="F42" s="23" t="s">
        <v>45</v>
      </c>
      <c r="G42" s="24">
        <v>16</v>
      </c>
      <c r="H42" s="24" t="s">
        <v>45</v>
      </c>
      <c r="I42" s="24">
        <v>16</v>
      </c>
      <c r="J42" s="24" t="s">
        <v>45</v>
      </c>
      <c r="K42" s="24">
        <v>16</v>
      </c>
      <c r="L42" s="24" t="s">
        <v>45</v>
      </c>
      <c r="M42" s="24">
        <v>16</v>
      </c>
      <c r="N42" s="24" t="s">
        <v>45</v>
      </c>
      <c r="O42" s="25">
        <v>16</v>
      </c>
      <c r="P42" s="26"/>
      <c r="Q42" s="27">
        <v>21</v>
      </c>
      <c r="R42" s="27"/>
      <c r="S42" s="27">
        <v>21</v>
      </c>
      <c r="T42" s="27"/>
      <c r="U42" s="35">
        <v>21</v>
      </c>
      <c r="V42" s="32"/>
      <c r="W42" s="27">
        <v>13</v>
      </c>
      <c r="X42" s="27" t="s">
        <v>45</v>
      </c>
      <c r="Y42" s="27">
        <v>15</v>
      </c>
      <c r="Z42" s="27" t="s">
        <v>67</v>
      </c>
      <c r="AA42" s="27">
        <v>15</v>
      </c>
      <c r="AB42" s="27" t="s">
        <v>45</v>
      </c>
      <c r="AC42" s="27">
        <v>15</v>
      </c>
      <c r="AD42" s="27" t="s">
        <v>45</v>
      </c>
      <c r="AE42" s="27">
        <v>15</v>
      </c>
      <c r="AF42" s="27" t="s">
        <v>45</v>
      </c>
      <c r="AG42" s="35">
        <v>15</v>
      </c>
      <c r="AH42" s="32" t="s">
        <v>45</v>
      </c>
      <c r="AI42" s="27">
        <v>17</v>
      </c>
      <c r="AJ42" s="27" t="s">
        <v>45</v>
      </c>
      <c r="AK42" s="27">
        <v>17</v>
      </c>
      <c r="AL42" s="27" t="s">
        <v>45</v>
      </c>
      <c r="AM42" s="27">
        <v>17</v>
      </c>
      <c r="AN42" s="27" t="s">
        <v>44</v>
      </c>
      <c r="AO42" s="27">
        <v>17</v>
      </c>
      <c r="AP42" s="27" t="s">
        <v>44</v>
      </c>
      <c r="AQ42" s="27">
        <v>17</v>
      </c>
      <c r="AR42" s="27" t="s">
        <v>44</v>
      </c>
      <c r="AS42" s="28">
        <v>17</v>
      </c>
      <c r="AT42" s="33"/>
      <c r="AU42" s="24">
        <v>18</v>
      </c>
      <c r="AV42" s="34"/>
      <c r="AW42" s="24">
        <v>18</v>
      </c>
      <c r="AX42" s="34"/>
      <c r="AY42" s="24">
        <v>18</v>
      </c>
      <c r="AZ42" s="34"/>
      <c r="BA42" s="24">
        <v>18</v>
      </c>
      <c r="BB42" s="34"/>
      <c r="BC42" s="24">
        <v>18</v>
      </c>
      <c r="BD42" s="26" t="s">
        <v>45</v>
      </c>
      <c r="BE42" s="27">
        <v>20</v>
      </c>
      <c r="BF42" s="27" t="s">
        <v>45</v>
      </c>
      <c r="BG42" s="27">
        <v>20</v>
      </c>
      <c r="BH42" s="27" t="s">
        <v>45</v>
      </c>
      <c r="BI42" s="27">
        <v>20</v>
      </c>
      <c r="BJ42" s="27" t="s">
        <v>45</v>
      </c>
      <c r="BK42" s="27">
        <v>20</v>
      </c>
      <c r="BL42" s="27" t="s">
        <v>45</v>
      </c>
      <c r="BM42" s="35">
        <v>20</v>
      </c>
      <c r="BN42" s="26" t="s">
        <v>45</v>
      </c>
      <c r="BO42" s="27">
        <v>18</v>
      </c>
      <c r="BP42" s="27" t="s">
        <v>45</v>
      </c>
      <c r="BQ42" s="27">
        <v>18</v>
      </c>
      <c r="BR42" s="27" t="s">
        <v>45</v>
      </c>
      <c r="BS42" s="27">
        <v>18</v>
      </c>
      <c r="BT42" s="27" t="s">
        <v>45</v>
      </c>
      <c r="BU42" s="27">
        <v>18</v>
      </c>
      <c r="BV42" s="27" t="s">
        <v>45</v>
      </c>
      <c r="BW42" s="27">
        <v>18</v>
      </c>
      <c r="BX42" s="27" t="s">
        <v>45</v>
      </c>
      <c r="BY42" s="35">
        <v>18</v>
      </c>
      <c r="BZ42" s="27" t="s">
        <v>45</v>
      </c>
      <c r="CA42" s="27">
        <v>15</v>
      </c>
      <c r="CB42" s="27" t="s">
        <v>45</v>
      </c>
      <c r="CC42" s="27">
        <v>15</v>
      </c>
      <c r="CD42" s="27" t="s">
        <v>45</v>
      </c>
      <c r="CE42" s="27">
        <v>15</v>
      </c>
      <c r="CF42" s="27" t="s">
        <v>45</v>
      </c>
      <c r="CG42" s="27">
        <v>15</v>
      </c>
      <c r="CH42" s="27" t="s">
        <v>45</v>
      </c>
      <c r="CI42" s="35">
        <v>15</v>
      </c>
      <c r="CJ42" s="36">
        <f>SUM(F42:CI42)</f>
        <v>706</v>
      </c>
      <c r="CK42" s="27">
        <f>LARGE(F42:CI42,1)</f>
        <v>21</v>
      </c>
      <c r="CL42" s="27">
        <f>LARGE(F42:CI42,2)</f>
        <v>21</v>
      </c>
      <c r="CM42" s="27">
        <f>LARGE(F42:CI42,3)</f>
        <v>21</v>
      </c>
      <c r="CN42" s="27">
        <f>LARGE(F42:CI42,4)</f>
        <v>20</v>
      </c>
      <c r="CO42" s="27">
        <f>LARGE(F42:CJ42,5)</f>
        <v>20</v>
      </c>
      <c r="CP42" s="27">
        <f>LARGE(F42:CI42,6)</f>
        <v>20</v>
      </c>
      <c r="CQ42" s="27">
        <f>LARGE(F42:CI42,7)</f>
        <v>20</v>
      </c>
      <c r="CR42" s="27">
        <f>LARGE(F42:CJ42,8)</f>
        <v>20</v>
      </c>
      <c r="CS42" s="37">
        <f>CJ42-CK42-CL42-CM42-CN42-CO42-CP42-CQ42-CR42</f>
        <v>543</v>
      </c>
      <c r="CT42" s="27">
        <v>36</v>
      </c>
      <c r="CU42" s="47"/>
      <c r="CV42" s="47"/>
      <c r="CW42" s="47"/>
      <c r="CX42" s="47"/>
      <c r="CY42" s="47"/>
    </row>
    <row r="43" spans="1:103" ht="13.15" customHeight="1" x14ac:dyDescent="0.35">
      <c r="A43" s="19">
        <v>37</v>
      </c>
      <c r="B43" s="42">
        <v>4514</v>
      </c>
      <c r="C43" s="43" t="s">
        <v>87</v>
      </c>
      <c r="D43" s="44" t="s">
        <v>42</v>
      </c>
      <c r="E43" s="45" t="s">
        <v>89</v>
      </c>
      <c r="F43" s="23" t="s">
        <v>45</v>
      </c>
      <c r="G43" s="24">
        <v>16</v>
      </c>
      <c r="H43" s="24" t="s">
        <v>45</v>
      </c>
      <c r="I43" s="24">
        <v>16</v>
      </c>
      <c r="J43" s="24" t="s">
        <v>45</v>
      </c>
      <c r="K43" s="24">
        <v>16</v>
      </c>
      <c r="L43" s="24" t="s">
        <v>45</v>
      </c>
      <c r="M43" s="24">
        <v>16</v>
      </c>
      <c r="N43" s="24" t="s">
        <v>45</v>
      </c>
      <c r="O43" s="25">
        <v>16</v>
      </c>
      <c r="P43" s="46" t="s">
        <v>45</v>
      </c>
      <c r="Q43" s="47">
        <v>21</v>
      </c>
      <c r="R43" s="47" t="s">
        <v>45</v>
      </c>
      <c r="S43" s="47">
        <v>21</v>
      </c>
      <c r="T43" s="47" t="s">
        <v>45</v>
      </c>
      <c r="U43" s="48">
        <v>21</v>
      </c>
      <c r="V43" s="49" t="s">
        <v>45</v>
      </c>
      <c r="W43" s="47">
        <v>15</v>
      </c>
      <c r="X43" s="47" t="s">
        <v>45</v>
      </c>
      <c r="Y43" s="47">
        <v>15</v>
      </c>
      <c r="Z43" s="47" t="s">
        <v>45</v>
      </c>
      <c r="AA43" s="47">
        <v>15</v>
      </c>
      <c r="AB43" s="47" t="s">
        <v>45</v>
      </c>
      <c r="AC43" s="47">
        <v>15</v>
      </c>
      <c r="AD43" s="47" t="s">
        <v>45</v>
      </c>
      <c r="AE43" s="47">
        <v>15</v>
      </c>
      <c r="AF43" s="47" t="s">
        <v>45</v>
      </c>
      <c r="AG43" s="48">
        <v>15</v>
      </c>
      <c r="AH43" s="32" t="s">
        <v>45</v>
      </c>
      <c r="AI43" s="27">
        <v>17</v>
      </c>
      <c r="AJ43" s="27" t="s">
        <v>45</v>
      </c>
      <c r="AK43" s="27">
        <v>17</v>
      </c>
      <c r="AL43" s="27" t="s">
        <v>45</v>
      </c>
      <c r="AM43" s="27">
        <v>17</v>
      </c>
      <c r="AN43" s="27" t="s">
        <v>45</v>
      </c>
      <c r="AO43" s="27">
        <v>17</v>
      </c>
      <c r="AP43" s="27" t="s">
        <v>45</v>
      </c>
      <c r="AQ43" s="27">
        <v>17</v>
      </c>
      <c r="AR43" s="27" t="s">
        <v>45</v>
      </c>
      <c r="AS43" s="28">
        <v>17</v>
      </c>
      <c r="AT43" s="50"/>
      <c r="AU43" s="24">
        <v>18</v>
      </c>
      <c r="AV43" s="51"/>
      <c r="AW43" s="24">
        <v>18</v>
      </c>
      <c r="AX43" s="51"/>
      <c r="AY43" s="24">
        <v>18</v>
      </c>
      <c r="AZ43" s="51"/>
      <c r="BA43" s="24">
        <v>18</v>
      </c>
      <c r="BB43" s="51"/>
      <c r="BC43" s="24">
        <v>18</v>
      </c>
      <c r="BD43" s="26"/>
      <c r="BE43" s="27">
        <v>17</v>
      </c>
      <c r="BF43" s="27"/>
      <c r="BG43" s="27">
        <v>18</v>
      </c>
      <c r="BH43" s="27" t="s">
        <v>67</v>
      </c>
      <c r="BI43" s="27">
        <v>20</v>
      </c>
      <c r="BJ43" s="27" t="s">
        <v>67</v>
      </c>
      <c r="BK43" s="27">
        <v>20</v>
      </c>
      <c r="BL43" s="27" t="s">
        <v>67</v>
      </c>
      <c r="BM43" s="35">
        <v>20</v>
      </c>
      <c r="BN43" s="26" t="s">
        <v>45</v>
      </c>
      <c r="BO43" s="27">
        <v>18</v>
      </c>
      <c r="BP43" s="27" t="s">
        <v>45</v>
      </c>
      <c r="BQ43" s="27">
        <v>18</v>
      </c>
      <c r="BR43" s="27" t="s">
        <v>45</v>
      </c>
      <c r="BS43" s="27">
        <v>18</v>
      </c>
      <c r="BT43" s="27" t="s">
        <v>45</v>
      </c>
      <c r="BU43" s="27">
        <v>18</v>
      </c>
      <c r="BV43" s="27" t="s">
        <v>45</v>
      </c>
      <c r="BW43" s="27">
        <v>18</v>
      </c>
      <c r="BX43" s="27" t="s">
        <v>45</v>
      </c>
      <c r="BY43" s="35">
        <v>18</v>
      </c>
      <c r="BZ43" s="27" t="s">
        <v>45</v>
      </c>
      <c r="CA43" s="27">
        <v>15</v>
      </c>
      <c r="CB43" s="27" t="s">
        <v>45</v>
      </c>
      <c r="CC43" s="27">
        <v>15</v>
      </c>
      <c r="CD43" s="27" t="s">
        <v>45</v>
      </c>
      <c r="CE43" s="27">
        <v>15</v>
      </c>
      <c r="CF43" s="27" t="s">
        <v>45</v>
      </c>
      <c r="CG43" s="27">
        <v>15</v>
      </c>
      <c r="CH43" s="27" t="s">
        <v>45</v>
      </c>
      <c r="CI43" s="35">
        <v>15</v>
      </c>
      <c r="CJ43" s="36">
        <f>SUM(F43:CI43)</f>
        <v>703</v>
      </c>
      <c r="CK43" s="27">
        <f>LARGE(F43:CI43,1)</f>
        <v>21</v>
      </c>
      <c r="CL43" s="27">
        <f>LARGE(F43:CI43,2)</f>
        <v>21</v>
      </c>
      <c r="CM43" s="27">
        <f>LARGE(F43:CI43,3)</f>
        <v>21</v>
      </c>
      <c r="CN43" s="27">
        <f>LARGE(F43:CI43,4)</f>
        <v>20</v>
      </c>
      <c r="CO43" s="27">
        <f>LARGE(F43:CJ43,5)</f>
        <v>20</v>
      </c>
      <c r="CP43" s="27">
        <f>LARGE(F43:CI43,6)</f>
        <v>20</v>
      </c>
      <c r="CQ43" s="27">
        <f>LARGE(F43:CI43,7)</f>
        <v>18</v>
      </c>
      <c r="CR43" s="27">
        <f>LARGE(F43:CJ43,8)</f>
        <v>18</v>
      </c>
      <c r="CS43" s="37">
        <f>CJ43-CK43-CL43-CM43-CN43-CO43-CP43-CQ43-CR43</f>
        <v>544</v>
      </c>
      <c r="CT43" s="27">
        <v>37</v>
      </c>
      <c r="CU43" s="47"/>
      <c r="CV43" s="47"/>
      <c r="CW43" s="47"/>
      <c r="CX43" s="47"/>
      <c r="CY43" s="47"/>
    </row>
    <row r="44" spans="1:103" ht="13.15" customHeight="1" thickBot="1" x14ac:dyDescent="0.4">
      <c r="A44" s="19">
        <v>38</v>
      </c>
      <c r="B44" s="42">
        <v>227</v>
      </c>
      <c r="C44" s="43" t="s">
        <v>91</v>
      </c>
      <c r="D44" s="44" t="s">
        <v>42</v>
      </c>
      <c r="E44" s="45" t="s">
        <v>43</v>
      </c>
      <c r="F44" s="23" t="s">
        <v>45</v>
      </c>
      <c r="G44" s="24">
        <v>16</v>
      </c>
      <c r="H44" s="24" t="s">
        <v>45</v>
      </c>
      <c r="I44" s="24">
        <v>16</v>
      </c>
      <c r="J44" s="24" t="s">
        <v>45</v>
      </c>
      <c r="K44" s="24">
        <v>16</v>
      </c>
      <c r="L44" s="24" t="s">
        <v>45</v>
      </c>
      <c r="M44" s="24">
        <v>16</v>
      </c>
      <c r="N44" s="24" t="s">
        <v>45</v>
      </c>
      <c r="O44" s="25">
        <v>16</v>
      </c>
      <c r="P44" s="26" t="s">
        <v>45</v>
      </c>
      <c r="Q44" s="27">
        <v>21</v>
      </c>
      <c r="R44" s="27" t="s">
        <v>45</v>
      </c>
      <c r="S44" s="27">
        <v>21</v>
      </c>
      <c r="T44" s="27" t="s">
        <v>45</v>
      </c>
      <c r="U44" s="35">
        <v>21</v>
      </c>
      <c r="V44" s="49" t="s">
        <v>45</v>
      </c>
      <c r="W44" s="47">
        <v>15</v>
      </c>
      <c r="X44" s="47" t="s">
        <v>45</v>
      </c>
      <c r="Y44" s="47">
        <v>15</v>
      </c>
      <c r="Z44" s="47" t="s">
        <v>45</v>
      </c>
      <c r="AA44" s="47">
        <v>15</v>
      </c>
      <c r="AB44" s="47" t="s">
        <v>45</v>
      </c>
      <c r="AC44" s="47">
        <v>15</v>
      </c>
      <c r="AD44" s="47" t="s">
        <v>45</v>
      </c>
      <c r="AE44" s="47">
        <v>15</v>
      </c>
      <c r="AF44" s="47" t="s">
        <v>45</v>
      </c>
      <c r="AG44" s="48">
        <v>15</v>
      </c>
      <c r="AH44" s="58" t="s">
        <v>45</v>
      </c>
      <c r="AI44" s="56">
        <v>17</v>
      </c>
      <c r="AJ44" s="56" t="s">
        <v>45</v>
      </c>
      <c r="AK44" s="56">
        <v>17</v>
      </c>
      <c r="AL44" s="56" t="s">
        <v>45</v>
      </c>
      <c r="AM44" s="56">
        <v>17</v>
      </c>
      <c r="AN44" s="56" t="s">
        <v>45</v>
      </c>
      <c r="AO44" s="56">
        <v>17</v>
      </c>
      <c r="AP44" s="56" t="s">
        <v>45</v>
      </c>
      <c r="AQ44" s="56">
        <v>17</v>
      </c>
      <c r="AR44" s="56" t="s">
        <v>45</v>
      </c>
      <c r="AS44" s="57">
        <v>17</v>
      </c>
      <c r="AT44" s="33"/>
      <c r="AU44" s="24">
        <v>18</v>
      </c>
      <c r="AV44" s="34"/>
      <c r="AW44" s="24">
        <v>18</v>
      </c>
      <c r="AX44" s="34"/>
      <c r="AY44" s="24">
        <v>18</v>
      </c>
      <c r="AZ44" s="34"/>
      <c r="BA44" s="24">
        <v>18</v>
      </c>
      <c r="BB44" s="34"/>
      <c r="BC44" s="24">
        <v>18</v>
      </c>
      <c r="BD44" s="26" t="s">
        <v>45</v>
      </c>
      <c r="BE44" s="27">
        <v>20</v>
      </c>
      <c r="BF44" s="27" t="s">
        <v>45</v>
      </c>
      <c r="BG44" s="27">
        <v>20</v>
      </c>
      <c r="BH44" s="27" t="s">
        <v>45</v>
      </c>
      <c r="BI44" s="27">
        <v>20</v>
      </c>
      <c r="BJ44" s="27" t="s">
        <v>45</v>
      </c>
      <c r="BK44" s="27">
        <v>20</v>
      </c>
      <c r="BL44" s="27" t="s">
        <v>45</v>
      </c>
      <c r="BM44" s="35">
        <v>20</v>
      </c>
      <c r="BN44" s="26" t="s">
        <v>45</v>
      </c>
      <c r="BO44" s="27">
        <v>18</v>
      </c>
      <c r="BP44" s="27" t="s">
        <v>45</v>
      </c>
      <c r="BQ44" s="27">
        <v>18</v>
      </c>
      <c r="BR44" s="27" t="s">
        <v>45</v>
      </c>
      <c r="BS44" s="27">
        <v>18</v>
      </c>
      <c r="BT44" s="27" t="s">
        <v>45</v>
      </c>
      <c r="BU44" s="27">
        <v>18</v>
      </c>
      <c r="BV44" s="27" t="s">
        <v>45</v>
      </c>
      <c r="BW44" s="27">
        <v>18</v>
      </c>
      <c r="BX44" s="27" t="s">
        <v>45</v>
      </c>
      <c r="BY44" s="35">
        <v>18</v>
      </c>
      <c r="BZ44" s="27" t="s">
        <v>45</v>
      </c>
      <c r="CA44" s="27">
        <v>15</v>
      </c>
      <c r="CB44" s="27" t="s">
        <v>45</v>
      </c>
      <c r="CC44" s="27">
        <v>15</v>
      </c>
      <c r="CD44" s="27" t="s">
        <v>45</v>
      </c>
      <c r="CE44" s="27">
        <v>15</v>
      </c>
      <c r="CF44" s="27" t="s">
        <v>45</v>
      </c>
      <c r="CG44" s="27">
        <v>15</v>
      </c>
      <c r="CH44" s="27" t="s">
        <v>45</v>
      </c>
      <c r="CI44" s="35">
        <v>15</v>
      </c>
      <c r="CJ44" s="36">
        <f>SUM(F44:CI44)</f>
        <v>708</v>
      </c>
      <c r="CK44" s="27">
        <f>LARGE(F44:CI44,1)</f>
        <v>21</v>
      </c>
      <c r="CL44" s="27">
        <f>LARGE(F44:CI44,2)</f>
        <v>21</v>
      </c>
      <c r="CM44" s="27">
        <f>LARGE(F44:CI44,3)</f>
        <v>21</v>
      </c>
      <c r="CN44" s="27">
        <f>LARGE(F44:CI44,4)</f>
        <v>20</v>
      </c>
      <c r="CO44" s="27">
        <f>LARGE(F44:CJ44,5)</f>
        <v>20</v>
      </c>
      <c r="CP44" s="27">
        <f>LARGE(F44:CI44,6)</f>
        <v>20</v>
      </c>
      <c r="CQ44" s="27">
        <f>LARGE(F44:CI44,7)</f>
        <v>20</v>
      </c>
      <c r="CR44" s="27">
        <f>LARGE(F44:CJ44,8)</f>
        <v>20</v>
      </c>
      <c r="CS44" s="37">
        <f>CJ44-CK44-CL44-CM44-CN44-CO44-CP44-CQ44-CR44</f>
        <v>545</v>
      </c>
      <c r="CT44" s="27">
        <v>38</v>
      </c>
      <c r="CU44" s="47"/>
      <c r="CV44" s="47"/>
      <c r="CW44" s="47"/>
      <c r="CX44" s="47"/>
      <c r="CY44" s="47"/>
    </row>
    <row r="45" spans="1:103" ht="13.15" customHeight="1" thickBot="1" x14ac:dyDescent="0.4">
      <c r="A45" s="19">
        <v>39</v>
      </c>
      <c r="B45" s="19">
        <v>71</v>
      </c>
      <c r="C45" s="43" t="s">
        <v>92</v>
      </c>
      <c r="D45" s="44" t="s">
        <v>52</v>
      </c>
      <c r="E45" s="45" t="s">
        <v>47</v>
      </c>
      <c r="F45" s="102" t="s">
        <v>45</v>
      </c>
      <c r="G45" s="103">
        <v>16</v>
      </c>
      <c r="H45" s="103" t="s">
        <v>45</v>
      </c>
      <c r="I45" s="103">
        <v>16</v>
      </c>
      <c r="J45" s="103" t="s">
        <v>45</v>
      </c>
      <c r="K45" s="103">
        <v>16</v>
      </c>
      <c r="L45" s="103" t="s">
        <v>45</v>
      </c>
      <c r="M45" s="103">
        <v>16</v>
      </c>
      <c r="N45" s="103" t="s">
        <v>45</v>
      </c>
      <c r="O45" s="104">
        <v>16</v>
      </c>
      <c r="P45" s="26" t="s">
        <v>45</v>
      </c>
      <c r="Q45" s="27">
        <v>21</v>
      </c>
      <c r="R45" s="27" t="s">
        <v>45</v>
      </c>
      <c r="S45" s="27">
        <v>21</v>
      </c>
      <c r="T45" s="27" t="s">
        <v>45</v>
      </c>
      <c r="U45" s="35">
        <v>21</v>
      </c>
      <c r="V45" s="49" t="s">
        <v>45</v>
      </c>
      <c r="W45" s="47">
        <v>15</v>
      </c>
      <c r="X45" s="47" t="s">
        <v>45</v>
      </c>
      <c r="Y45" s="47">
        <v>15</v>
      </c>
      <c r="Z45" s="47" t="s">
        <v>45</v>
      </c>
      <c r="AA45" s="47">
        <v>15</v>
      </c>
      <c r="AB45" s="47" t="s">
        <v>45</v>
      </c>
      <c r="AC45" s="47">
        <v>15</v>
      </c>
      <c r="AD45" s="47" t="s">
        <v>45</v>
      </c>
      <c r="AE45" s="47">
        <v>15</v>
      </c>
      <c r="AF45" s="47" t="s">
        <v>45</v>
      </c>
      <c r="AG45" s="48">
        <v>15</v>
      </c>
      <c r="AH45" s="58" t="s">
        <v>45</v>
      </c>
      <c r="AI45" s="56">
        <v>17</v>
      </c>
      <c r="AJ45" s="56" t="s">
        <v>45</v>
      </c>
      <c r="AK45" s="56">
        <v>17</v>
      </c>
      <c r="AL45" s="56" t="s">
        <v>45</v>
      </c>
      <c r="AM45" s="56">
        <v>17</v>
      </c>
      <c r="AN45" s="56" t="s">
        <v>45</v>
      </c>
      <c r="AO45" s="56">
        <v>17</v>
      </c>
      <c r="AP45" s="56" t="s">
        <v>45</v>
      </c>
      <c r="AQ45" s="56">
        <v>17</v>
      </c>
      <c r="AR45" s="56" t="s">
        <v>45</v>
      </c>
      <c r="AS45" s="57">
        <v>17</v>
      </c>
      <c r="AT45" s="33"/>
      <c r="AU45" s="24">
        <v>18</v>
      </c>
      <c r="AV45" s="34"/>
      <c r="AW45" s="24">
        <v>18</v>
      </c>
      <c r="AX45" s="34"/>
      <c r="AY45" s="24">
        <v>18</v>
      </c>
      <c r="AZ45" s="34"/>
      <c r="BA45" s="24">
        <v>18</v>
      </c>
      <c r="BB45" s="34"/>
      <c r="BC45" s="24">
        <v>18</v>
      </c>
      <c r="BD45" s="55" t="s">
        <v>45</v>
      </c>
      <c r="BE45" s="56">
        <v>20</v>
      </c>
      <c r="BF45" s="56" t="s">
        <v>45</v>
      </c>
      <c r="BG45" s="56">
        <v>20</v>
      </c>
      <c r="BH45" s="56" t="s">
        <v>45</v>
      </c>
      <c r="BI45" s="56">
        <v>20</v>
      </c>
      <c r="BJ45" s="56" t="s">
        <v>45</v>
      </c>
      <c r="BK45" s="56">
        <v>20</v>
      </c>
      <c r="BL45" s="56" t="s">
        <v>45</v>
      </c>
      <c r="BM45" s="59">
        <v>20</v>
      </c>
      <c r="BN45" s="26" t="s">
        <v>45</v>
      </c>
      <c r="BO45" s="27">
        <v>18</v>
      </c>
      <c r="BP45" s="27" t="s">
        <v>45</v>
      </c>
      <c r="BQ45" s="27">
        <v>18</v>
      </c>
      <c r="BR45" s="27" t="s">
        <v>45</v>
      </c>
      <c r="BS45" s="27">
        <v>18</v>
      </c>
      <c r="BT45" s="27" t="s">
        <v>45</v>
      </c>
      <c r="BU45" s="27">
        <v>18</v>
      </c>
      <c r="BV45" s="27" t="s">
        <v>45</v>
      </c>
      <c r="BW45" s="27">
        <v>18</v>
      </c>
      <c r="BX45" s="27" t="s">
        <v>45</v>
      </c>
      <c r="BY45" s="35">
        <v>18</v>
      </c>
      <c r="BZ45" s="27" t="s">
        <v>45</v>
      </c>
      <c r="CA45" s="27">
        <v>15</v>
      </c>
      <c r="CB45" s="27" t="s">
        <v>45</v>
      </c>
      <c r="CC45" s="27">
        <v>15</v>
      </c>
      <c r="CD45" s="27" t="s">
        <v>45</v>
      </c>
      <c r="CE45" s="27">
        <v>15</v>
      </c>
      <c r="CF45" s="27" t="s">
        <v>45</v>
      </c>
      <c r="CG45" s="27">
        <v>15</v>
      </c>
      <c r="CH45" s="27" t="s">
        <v>45</v>
      </c>
      <c r="CI45" s="35">
        <v>15</v>
      </c>
      <c r="CJ45" s="36">
        <f>SUM(F45:CI45)</f>
        <v>708</v>
      </c>
      <c r="CK45" s="27">
        <f>LARGE(F45:CI45,1)</f>
        <v>21</v>
      </c>
      <c r="CL45" s="27">
        <f>LARGE(F45:CI45,2)</f>
        <v>21</v>
      </c>
      <c r="CM45" s="27">
        <f>LARGE(F45:CI45,3)</f>
        <v>21</v>
      </c>
      <c r="CN45" s="27">
        <f>LARGE(F45:CI45,4)</f>
        <v>20</v>
      </c>
      <c r="CO45" s="27">
        <f>LARGE(F45:CJ45,5)</f>
        <v>20</v>
      </c>
      <c r="CP45" s="27">
        <f>LARGE(F45:CI45,6)</f>
        <v>20</v>
      </c>
      <c r="CQ45" s="27">
        <f>LARGE(F45:CI45,7)</f>
        <v>20</v>
      </c>
      <c r="CR45" s="27">
        <f>LARGE(F45:CJ45,8)</f>
        <v>20</v>
      </c>
      <c r="CS45" s="37">
        <f>CJ45-CK45-CL45-CM45-CN45-CO45-CP45-CQ45-CR45</f>
        <v>545</v>
      </c>
      <c r="CT45" s="27">
        <v>39</v>
      </c>
      <c r="CU45" s="47"/>
      <c r="CV45" s="47"/>
      <c r="CW45" s="47"/>
      <c r="CX45" s="47"/>
      <c r="CY45" s="47"/>
    </row>
    <row r="46" spans="1:103" ht="13.15" customHeight="1" thickBot="1" x14ac:dyDescent="0.4">
      <c r="A46" s="19">
        <v>40</v>
      </c>
      <c r="B46" s="19">
        <v>4741</v>
      </c>
      <c r="C46" s="43" t="s">
        <v>93</v>
      </c>
      <c r="D46" s="44" t="s">
        <v>42</v>
      </c>
      <c r="E46" s="45" t="s">
        <v>58</v>
      </c>
      <c r="F46" s="102" t="s">
        <v>45</v>
      </c>
      <c r="G46" s="103">
        <v>16</v>
      </c>
      <c r="H46" s="103" t="s">
        <v>45</v>
      </c>
      <c r="I46" s="103">
        <v>16</v>
      </c>
      <c r="J46" s="103" t="s">
        <v>45</v>
      </c>
      <c r="K46" s="103">
        <v>16</v>
      </c>
      <c r="L46" s="103" t="s">
        <v>45</v>
      </c>
      <c r="M46" s="103">
        <v>16</v>
      </c>
      <c r="N46" s="103" t="s">
        <v>45</v>
      </c>
      <c r="O46" s="104">
        <v>16</v>
      </c>
      <c r="P46" s="26" t="s">
        <v>45</v>
      </c>
      <c r="Q46" s="27">
        <v>21</v>
      </c>
      <c r="R46" s="27" t="s">
        <v>45</v>
      </c>
      <c r="S46" s="27">
        <v>21</v>
      </c>
      <c r="T46" s="27" t="s">
        <v>45</v>
      </c>
      <c r="U46" s="35">
        <v>21</v>
      </c>
      <c r="V46" s="49" t="s">
        <v>45</v>
      </c>
      <c r="W46" s="47">
        <v>15</v>
      </c>
      <c r="X46" s="47" t="s">
        <v>45</v>
      </c>
      <c r="Y46" s="47">
        <v>15</v>
      </c>
      <c r="Z46" s="47" t="s">
        <v>45</v>
      </c>
      <c r="AA46" s="47">
        <v>15</v>
      </c>
      <c r="AB46" s="47" t="s">
        <v>45</v>
      </c>
      <c r="AC46" s="47">
        <v>15</v>
      </c>
      <c r="AD46" s="47" t="s">
        <v>45</v>
      </c>
      <c r="AE46" s="47">
        <v>15</v>
      </c>
      <c r="AF46" s="47" t="s">
        <v>45</v>
      </c>
      <c r="AG46" s="48">
        <v>15</v>
      </c>
      <c r="AH46" s="58" t="s">
        <v>45</v>
      </c>
      <c r="AI46" s="56">
        <v>17</v>
      </c>
      <c r="AJ46" s="56" t="s">
        <v>45</v>
      </c>
      <c r="AK46" s="56">
        <v>17</v>
      </c>
      <c r="AL46" s="56" t="s">
        <v>45</v>
      </c>
      <c r="AM46" s="56">
        <v>17</v>
      </c>
      <c r="AN46" s="56" t="s">
        <v>45</v>
      </c>
      <c r="AO46" s="56">
        <v>17</v>
      </c>
      <c r="AP46" s="56" t="s">
        <v>45</v>
      </c>
      <c r="AQ46" s="56">
        <v>17</v>
      </c>
      <c r="AR46" s="56" t="s">
        <v>45</v>
      </c>
      <c r="AS46" s="57">
        <v>17</v>
      </c>
      <c r="AT46" s="33"/>
      <c r="AU46" s="24">
        <v>18</v>
      </c>
      <c r="AV46" s="34"/>
      <c r="AW46" s="24">
        <v>18</v>
      </c>
      <c r="AX46" s="34"/>
      <c r="AY46" s="24">
        <v>18</v>
      </c>
      <c r="AZ46" s="34"/>
      <c r="BA46" s="24">
        <v>18</v>
      </c>
      <c r="BB46" s="34"/>
      <c r="BC46" s="24">
        <v>18</v>
      </c>
      <c r="BD46" s="55" t="s">
        <v>45</v>
      </c>
      <c r="BE46" s="56">
        <v>20</v>
      </c>
      <c r="BF46" s="56" t="s">
        <v>45</v>
      </c>
      <c r="BG46" s="56">
        <v>20</v>
      </c>
      <c r="BH46" s="56" t="s">
        <v>45</v>
      </c>
      <c r="BI46" s="56">
        <v>20</v>
      </c>
      <c r="BJ46" s="56" t="s">
        <v>45</v>
      </c>
      <c r="BK46" s="56">
        <v>20</v>
      </c>
      <c r="BL46" s="56" t="s">
        <v>45</v>
      </c>
      <c r="BM46" s="59">
        <v>20</v>
      </c>
      <c r="BN46" s="26" t="s">
        <v>45</v>
      </c>
      <c r="BO46" s="27">
        <v>18</v>
      </c>
      <c r="BP46" s="27" t="s">
        <v>45</v>
      </c>
      <c r="BQ46" s="27">
        <v>18</v>
      </c>
      <c r="BR46" s="27" t="s">
        <v>45</v>
      </c>
      <c r="BS46" s="27">
        <v>18</v>
      </c>
      <c r="BT46" s="27" t="s">
        <v>45</v>
      </c>
      <c r="BU46" s="27">
        <v>18</v>
      </c>
      <c r="BV46" s="27" t="s">
        <v>45</v>
      </c>
      <c r="BW46" s="27">
        <v>18</v>
      </c>
      <c r="BX46" s="27" t="s">
        <v>45</v>
      </c>
      <c r="BY46" s="35">
        <v>18</v>
      </c>
      <c r="BZ46" s="27" t="s">
        <v>45</v>
      </c>
      <c r="CA46" s="27">
        <v>15</v>
      </c>
      <c r="CB46" s="27" t="s">
        <v>45</v>
      </c>
      <c r="CC46" s="27">
        <v>15</v>
      </c>
      <c r="CD46" s="27" t="s">
        <v>45</v>
      </c>
      <c r="CE46" s="27">
        <v>15</v>
      </c>
      <c r="CF46" s="27" t="s">
        <v>45</v>
      </c>
      <c r="CG46" s="27">
        <v>15</v>
      </c>
      <c r="CH46" s="27" t="s">
        <v>45</v>
      </c>
      <c r="CI46" s="35">
        <v>15</v>
      </c>
      <c r="CJ46" s="36">
        <f>SUM(F46:CI46)</f>
        <v>708</v>
      </c>
      <c r="CK46" s="27">
        <f>LARGE(F46:CI46,1)</f>
        <v>21</v>
      </c>
      <c r="CL46" s="27">
        <f>LARGE(F46:CI46,2)</f>
        <v>21</v>
      </c>
      <c r="CM46" s="27">
        <f>LARGE(F46:CI46,3)</f>
        <v>21</v>
      </c>
      <c r="CN46" s="27">
        <f>LARGE(F46:CI46,4)</f>
        <v>20</v>
      </c>
      <c r="CO46" s="27">
        <f>LARGE(F46:CJ46,5)</f>
        <v>20</v>
      </c>
      <c r="CP46" s="27">
        <f>LARGE(F46:CI46,6)</f>
        <v>20</v>
      </c>
      <c r="CQ46" s="27">
        <f>LARGE(F46:CI46,7)</f>
        <v>20</v>
      </c>
      <c r="CR46" s="27">
        <f>LARGE(F46:CJ46,8)</f>
        <v>20</v>
      </c>
      <c r="CS46" s="37">
        <f>CJ46-CK46-CL46-CM46-CN46-CO46-CP46-CQ46-CR46</f>
        <v>545</v>
      </c>
      <c r="CT46" s="27">
        <v>40</v>
      </c>
      <c r="CU46" s="47"/>
      <c r="CV46" s="47"/>
      <c r="CW46" s="47"/>
      <c r="CX46" s="47"/>
      <c r="CY46" s="47"/>
    </row>
    <row r="47" spans="1:103" ht="13.15" customHeight="1" thickBot="1" x14ac:dyDescent="0.4">
      <c r="A47" s="19">
        <v>41</v>
      </c>
      <c r="B47" s="19">
        <v>284</v>
      </c>
      <c r="C47" s="43" t="s">
        <v>94</v>
      </c>
      <c r="D47" s="44" t="s">
        <v>42</v>
      </c>
      <c r="E47" s="45" t="s">
        <v>47</v>
      </c>
      <c r="F47" s="102" t="s">
        <v>45</v>
      </c>
      <c r="G47" s="103">
        <v>16</v>
      </c>
      <c r="H47" s="103" t="s">
        <v>45</v>
      </c>
      <c r="I47" s="103">
        <v>16</v>
      </c>
      <c r="J47" s="103" t="s">
        <v>45</v>
      </c>
      <c r="K47" s="103">
        <v>16</v>
      </c>
      <c r="L47" s="103" t="s">
        <v>45</v>
      </c>
      <c r="M47" s="103">
        <v>16</v>
      </c>
      <c r="N47" s="103" t="s">
        <v>45</v>
      </c>
      <c r="O47" s="104">
        <v>16</v>
      </c>
      <c r="P47" s="26" t="s">
        <v>45</v>
      </c>
      <c r="Q47" s="27">
        <v>21</v>
      </c>
      <c r="R47" s="27" t="s">
        <v>45</v>
      </c>
      <c r="S47" s="27">
        <v>21</v>
      </c>
      <c r="T47" s="27" t="s">
        <v>45</v>
      </c>
      <c r="U47" s="35">
        <v>21</v>
      </c>
      <c r="V47" s="49" t="s">
        <v>45</v>
      </c>
      <c r="W47" s="47">
        <v>15</v>
      </c>
      <c r="X47" s="47" t="s">
        <v>45</v>
      </c>
      <c r="Y47" s="47">
        <v>15</v>
      </c>
      <c r="Z47" s="47" t="s">
        <v>45</v>
      </c>
      <c r="AA47" s="47">
        <v>15</v>
      </c>
      <c r="AB47" s="47" t="s">
        <v>45</v>
      </c>
      <c r="AC47" s="47">
        <v>15</v>
      </c>
      <c r="AD47" s="47" t="s">
        <v>45</v>
      </c>
      <c r="AE47" s="47">
        <v>15</v>
      </c>
      <c r="AF47" s="47" t="s">
        <v>45</v>
      </c>
      <c r="AG47" s="48">
        <v>15</v>
      </c>
      <c r="AH47" s="58" t="s">
        <v>45</v>
      </c>
      <c r="AI47" s="56">
        <v>17</v>
      </c>
      <c r="AJ47" s="56" t="s">
        <v>45</v>
      </c>
      <c r="AK47" s="56">
        <v>17</v>
      </c>
      <c r="AL47" s="56" t="s">
        <v>45</v>
      </c>
      <c r="AM47" s="56">
        <v>17</v>
      </c>
      <c r="AN47" s="56" t="s">
        <v>45</v>
      </c>
      <c r="AO47" s="56">
        <v>17</v>
      </c>
      <c r="AP47" s="56" t="s">
        <v>45</v>
      </c>
      <c r="AQ47" s="56">
        <v>17</v>
      </c>
      <c r="AR47" s="56" t="s">
        <v>45</v>
      </c>
      <c r="AS47" s="57">
        <v>17</v>
      </c>
      <c r="AT47" s="33"/>
      <c r="AU47" s="24">
        <v>18</v>
      </c>
      <c r="AV47" s="34"/>
      <c r="AW47" s="24">
        <v>18</v>
      </c>
      <c r="AX47" s="34"/>
      <c r="AY47" s="24">
        <v>18</v>
      </c>
      <c r="AZ47" s="34"/>
      <c r="BA47" s="24">
        <v>18</v>
      </c>
      <c r="BB47" s="34"/>
      <c r="BC47" s="24">
        <v>18</v>
      </c>
      <c r="BD47" s="55" t="s">
        <v>45</v>
      </c>
      <c r="BE47" s="56">
        <v>20</v>
      </c>
      <c r="BF47" s="56" t="s">
        <v>45</v>
      </c>
      <c r="BG47" s="56">
        <v>20</v>
      </c>
      <c r="BH47" s="56" t="s">
        <v>45</v>
      </c>
      <c r="BI47" s="56">
        <v>20</v>
      </c>
      <c r="BJ47" s="56" t="s">
        <v>45</v>
      </c>
      <c r="BK47" s="56">
        <v>20</v>
      </c>
      <c r="BL47" s="56" t="s">
        <v>45</v>
      </c>
      <c r="BM47" s="59">
        <v>20</v>
      </c>
      <c r="BN47" s="26" t="s">
        <v>45</v>
      </c>
      <c r="BO47" s="27">
        <v>18</v>
      </c>
      <c r="BP47" s="27" t="s">
        <v>45</v>
      </c>
      <c r="BQ47" s="27">
        <v>18</v>
      </c>
      <c r="BR47" s="27" t="s">
        <v>45</v>
      </c>
      <c r="BS47" s="27">
        <v>18</v>
      </c>
      <c r="BT47" s="27" t="s">
        <v>45</v>
      </c>
      <c r="BU47" s="27">
        <v>18</v>
      </c>
      <c r="BV47" s="27" t="s">
        <v>45</v>
      </c>
      <c r="BW47" s="27">
        <v>18</v>
      </c>
      <c r="BX47" s="27" t="s">
        <v>45</v>
      </c>
      <c r="BY47" s="35">
        <v>18</v>
      </c>
      <c r="BZ47" s="27" t="s">
        <v>45</v>
      </c>
      <c r="CA47" s="27">
        <v>15</v>
      </c>
      <c r="CB47" s="27" t="s">
        <v>45</v>
      </c>
      <c r="CC47" s="27">
        <v>15</v>
      </c>
      <c r="CD47" s="27" t="s">
        <v>45</v>
      </c>
      <c r="CE47" s="27">
        <v>15</v>
      </c>
      <c r="CF47" s="27" t="s">
        <v>45</v>
      </c>
      <c r="CG47" s="27">
        <v>15</v>
      </c>
      <c r="CH47" s="27" t="s">
        <v>45</v>
      </c>
      <c r="CI47" s="35">
        <v>15</v>
      </c>
      <c r="CJ47" s="36">
        <f>SUM(F47:CI47)</f>
        <v>708</v>
      </c>
      <c r="CK47" s="27">
        <f>LARGE(F47:CI47,1)</f>
        <v>21</v>
      </c>
      <c r="CL47" s="27">
        <f>LARGE(F47:CI47,2)</f>
        <v>21</v>
      </c>
      <c r="CM47" s="27">
        <f>LARGE(F47:CI47,3)</f>
        <v>21</v>
      </c>
      <c r="CN47" s="27">
        <f>LARGE(F47:CI47,4)</f>
        <v>20</v>
      </c>
      <c r="CO47" s="27">
        <f>LARGE(F47:CJ47,5)</f>
        <v>20</v>
      </c>
      <c r="CP47" s="27">
        <f>LARGE(F47:CI47,6)</f>
        <v>20</v>
      </c>
      <c r="CQ47" s="27">
        <f>LARGE(F47:CI47,7)</f>
        <v>20</v>
      </c>
      <c r="CR47" s="27">
        <f>LARGE(F47:CJ47,8)</f>
        <v>20</v>
      </c>
      <c r="CS47" s="37">
        <f>CJ47-CK47-CL47-CM47-CN47-CO47-CP47-CQ47-CR47</f>
        <v>545</v>
      </c>
      <c r="CT47" s="27">
        <v>41</v>
      </c>
      <c r="CU47" s="47"/>
      <c r="CV47" s="47"/>
      <c r="CW47" s="47"/>
      <c r="CX47" s="47"/>
      <c r="CY47" s="47"/>
    </row>
    <row r="48" spans="1:103" ht="13.15" customHeight="1" thickBot="1" x14ac:dyDescent="0.4">
      <c r="A48" s="19">
        <v>42</v>
      </c>
      <c r="B48" s="19">
        <v>188</v>
      </c>
      <c r="C48" s="43" t="s">
        <v>95</v>
      </c>
      <c r="D48" s="44" t="s">
        <v>42</v>
      </c>
      <c r="E48" s="45" t="s">
        <v>43</v>
      </c>
      <c r="F48" s="102" t="s">
        <v>45</v>
      </c>
      <c r="G48" s="103">
        <v>16</v>
      </c>
      <c r="H48" s="103" t="s">
        <v>45</v>
      </c>
      <c r="I48" s="103">
        <v>16</v>
      </c>
      <c r="J48" s="103" t="s">
        <v>45</v>
      </c>
      <c r="K48" s="103">
        <v>16</v>
      </c>
      <c r="L48" s="103" t="s">
        <v>45</v>
      </c>
      <c r="M48" s="103">
        <v>16</v>
      </c>
      <c r="N48" s="103" t="s">
        <v>45</v>
      </c>
      <c r="O48" s="104">
        <v>16</v>
      </c>
      <c r="P48" s="26" t="s">
        <v>45</v>
      </c>
      <c r="Q48" s="27">
        <v>21</v>
      </c>
      <c r="R48" s="27" t="s">
        <v>45</v>
      </c>
      <c r="S48" s="27">
        <v>21</v>
      </c>
      <c r="T48" s="27" t="s">
        <v>45</v>
      </c>
      <c r="U48" s="35">
        <v>21</v>
      </c>
      <c r="V48" s="49" t="s">
        <v>45</v>
      </c>
      <c r="W48" s="47">
        <v>15</v>
      </c>
      <c r="X48" s="47" t="s">
        <v>45</v>
      </c>
      <c r="Y48" s="47">
        <v>15</v>
      </c>
      <c r="Z48" s="47" t="s">
        <v>45</v>
      </c>
      <c r="AA48" s="47">
        <v>15</v>
      </c>
      <c r="AB48" s="47" t="s">
        <v>45</v>
      </c>
      <c r="AC48" s="47">
        <v>15</v>
      </c>
      <c r="AD48" s="47" t="s">
        <v>45</v>
      </c>
      <c r="AE48" s="47">
        <v>15</v>
      </c>
      <c r="AF48" s="47" t="s">
        <v>45</v>
      </c>
      <c r="AG48" s="48">
        <v>15</v>
      </c>
      <c r="AH48" s="58" t="s">
        <v>45</v>
      </c>
      <c r="AI48" s="56">
        <v>17</v>
      </c>
      <c r="AJ48" s="56" t="s">
        <v>45</v>
      </c>
      <c r="AK48" s="56">
        <v>17</v>
      </c>
      <c r="AL48" s="56" t="s">
        <v>45</v>
      </c>
      <c r="AM48" s="56">
        <v>17</v>
      </c>
      <c r="AN48" s="56" t="s">
        <v>45</v>
      </c>
      <c r="AO48" s="56">
        <v>17</v>
      </c>
      <c r="AP48" s="56" t="s">
        <v>45</v>
      </c>
      <c r="AQ48" s="56">
        <v>17</v>
      </c>
      <c r="AR48" s="56" t="s">
        <v>45</v>
      </c>
      <c r="AS48" s="57">
        <v>17</v>
      </c>
      <c r="AT48" s="33"/>
      <c r="AU48" s="24">
        <v>18</v>
      </c>
      <c r="AV48" s="34"/>
      <c r="AW48" s="24">
        <v>18</v>
      </c>
      <c r="AX48" s="34"/>
      <c r="AY48" s="24">
        <v>18</v>
      </c>
      <c r="AZ48" s="34"/>
      <c r="BA48" s="24">
        <v>18</v>
      </c>
      <c r="BB48" s="34"/>
      <c r="BC48" s="24">
        <v>18</v>
      </c>
      <c r="BD48" s="55" t="s">
        <v>45</v>
      </c>
      <c r="BE48" s="56">
        <v>20</v>
      </c>
      <c r="BF48" s="56" t="s">
        <v>45</v>
      </c>
      <c r="BG48" s="56">
        <v>20</v>
      </c>
      <c r="BH48" s="56" t="s">
        <v>45</v>
      </c>
      <c r="BI48" s="56">
        <v>20</v>
      </c>
      <c r="BJ48" s="56" t="s">
        <v>45</v>
      </c>
      <c r="BK48" s="56">
        <v>20</v>
      </c>
      <c r="BL48" s="56" t="s">
        <v>45</v>
      </c>
      <c r="BM48" s="59">
        <v>20</v>
      </c>
      <c r="BN48" s="26" t="s">
        <v>45</v>
      </c>
      <c r="BO48" s="27">
        <v>18</v>
      </c>
      <c r="BP48" s="27" t="s">
        <v>45</v>
      </c>
      <c r="BQ48" s="27">
        <v>18</v>
      </c>
      <c r="BR48" s="27" t="s">
        <v>45</v>
      </c>
      <c r="BS48" s="27">
        <v>18</v>
      </c>
      <c r="BT48" s="27" t="s">
        <v>45</v>
      </c>
      <c r="BU48" s="27">
        <v>18</v>
      </c>
      <c r="BV48" s="27" t="s">
        <v>45</v>
      </c>
      <c r="BW48" s="27">
        <v>18</v>
      </c>
      <c r="BX48" s="27" t="s">
        <v>45</v>
      </c>
      <c r="BY48" s="35">
        <v>18</v>
      </c>
      <c r="BZ48" s="27" t="s">
        <v>45</v>
      </c>
      <c r="CA48" s="27">
        <v>15</v>
      </c>
      <c r="CB48" s="27" t="s">
        <v>45</v>
      </c>
      <c r="CC48" s="27">
        <v>15</v>
      </c>
      <c r="CD48" s="27" t="s">
        <v>45</v>
      </c>
      <c r="CE48" s="27">
        <v>15</v>
      </c>
      <c r="CF48" s="27" t="s">
        <v>45</v>
      </c>
      <c r="CG48" s="27">
        <v>15</v>
      </c>
      <c r="CH48" s="27" t="s">
        <v>45</v>
      </c>
      <c r="CI48" s="35">
        <v>15</v>
      </c>
      <c r="CJ48" s="36">
        <f>SUM(F48:CI48)</f>
        <v>708</v>
      </c>
      <c r="CK48" s="27">
        <f>LARGE(F48:CI48,1)</f>
        <v>21</v>
      </c>
      <c r="CL48" s="27">
        <f>LARGE(F48:CI48,2)</f>
        <v>21</v>
      </c>
      <c r="CM48" s="27">
        <f>LARGE(F48:CI48,3)</f>
        <v>21</v>
      </c>
      <c r="CN48" s="27">
        <f>LARGE(F48:CI48,4)</f>
        <v>20</v>
      </c>
      <c r="CO48" s="27">
        <f>LARGE(F48:CJ48,5)</f>
        <v>20</v>
      </c>
      <c r="CP48" s="27">
        <f>LARGE(F48:CI48,6)</f>
        <v>20</v>
      </c>
      <c r="CQ48" s="27">
        <f>LARGE(F48:CI48,7)</f>
        <v>20</v>
      </c>
      <c r="CR48" s="27">
        <f>LARGE(F48:CJ48,8)</f>
        <v>20</v>
      </c>
      <c r="CS48" s="37">
        <f>CJ48-CK48-CL48-CM48-CN48-CO48-CP48-CQ48-CR48</f>
        <v>545</v>
      </c>
      <c r="CT48" s="27">
        <v>42</v>
      </c>
      <c r="CU48" s="47"/>
      <c r="CV48" s="47"/>
      <c r="CW48" s="47"/>
      <c r="CX48" s="47"/>
      <c r="CY48" s="47"/>
    </row>
    <row r="49" spans="1:103" ht="13.15" customHeight="1" thickBot="1" x14ac:dyDescent="0.4">
      <c r="A49" s="19">
        <v>43</v>
      </c>
      <c r="B49" s="19">
        <v>4521</v>
      </c>
      <c r="C49" s="43" t="s">
        <v>96</v>
      </c>
      <c r="D49" s="44" t="s">
        <v>42</v>
      </c>
      <c r="E49" s="45" t="s">
        <v>43</v>
      </c>
      <c r="F49" s="102" t="s">
        <v>45</v>
      </c>
      <c r="G49" s="103">
        <v>16</v>
      </c>
      <c r="H49" s="103" t="s">
        <v>45</v>
      </c>
      <c r="I49" s="103">
        <v>16</v>
      </c>
      <c r="J49" s="103" t="s">
        <v>45</v>
      </c>
      <c r="K49" s="103">
        <v>16</v>
      </c>
      <c r="L49" s="103" t="s">
        <v>45</v>
      </c>
      <c r="M49" s="103">
        <v>16</v>
      </c>
      <c r="N49" s="103" t="s">
        <v>45</v>
      </c>
      <c r="O49" s="104">
        <v>16</v>
      </c>
      <c r="P49" s="26" t="s">
        <v>45</v>
      </c>
      <c r="Q49" s="27">
        <v>21</v>
      </c>
      <c r="R49" s="27" t="s">
        <v>45</v>
      </c>
      <c r="S49" s="27">
        <v>21</v>
      </c>
      <c r="T49" s="27" t="s">
        <v>45</v>
      </c>
      <c r="U49" s="35">
        <v>21</v>
      </c>
      <c r="V49" s="49" t="s">
        <v>45</v>
      </c>
      <c r="W49" s="47">
        <v>15</v>
      </c>
      <c r="X49" s="47" t="s">
        <v>45</v>
      </c>
      <c r="Y49" s="47">
        <v>15</v>
      </c>
      <c r="Z49" s="47" t="s">
        <v>45</v>
      </c>
      <c r="AA49" s="47">
        <v>15</v>
      </c>
      <c r="AB49" s="47" t="s">
        <v>45</v>
      </c>
      <c r="AC49" s="47">
        <v>15</v>
      </c>
      <c r="AD49" s="47" t="s">
        <v>45</v>
      </c>
      <c r="AE49" s="47">
        <v>15</v>
      </c>
      <c r="AF49" s="47" t="s">
        <v>45</v>
      </c>
      <c r="AG49" s="48">
        <v>15</v>
      </c>
      <c r="AH49" s="58" t="s">
        <v>45</v>
      </c>
      <c r="AI49" s="56">
        <v>17</v>
      </c>
      <c r="AJ49" s="56" t="s">
        <v>45</v>
      </c>
      <c r="AK49" s="56">
        <v>17</v>
      </c>
      <c r="AL49" s="56" t="s">
        <v>45</v>
      </c>
      <c r="AM49" s="56">
        <v>17</v>
      </c>
      <c r="AN49" s="56" t="s">
        <v>45</v>
      </c>
      <c r="AO49" s="56">
        <v>17</v>
      </c>
      <c r="AP49" s="56" t="s">
        <v>45</v>
      </c>
      <c r="AQ49" s="56">
        <v>17</v>
      </c>
      <c r="AR49" s="56" t="s">
        <v>45</v>
      </c>
      <c r="AS49" s="57">
        <v>17</v>
      </c>
      <c r="AT49" s="33"/>
      <c r="AU49" s="24">
        <v>18</v>
      </c>
      <c r="AV49" s="34"/>
      <c r="AW49" s="24">
        <v>18</v>
      </c>
      <c r="AX49" s="34"/>
      <c r="AY49" s="24">
        <v>18</v>
      </c>
      <c r="AZ49" s="34"/>
      <c r="BA49" s="24">
        <v>18</v>
      </c>
      <c r="BB49" s="34"/>
      <c r="BC49" s="24">
        <v>18</v>
      </c>
      <c r="BD49" s="55" t="s">
        <v>45</v>
      </c>
      <c r="BE49" s="56">
        <v>20</v>
      </c>
      <c r="BF49" s="56" t="s">
        <v>45</v>
      </c>
      <c r="BG49" s="56">
        <v>20</v>
      </c>
      <c r="BH49" s="56" t="s">
        <v>45</v>
      </c>
      <c r="BI49" s="56">
        <v>20</v>
      </c>
      <c r="BJ49" s="56" t="s">
        <v>45</v>
      </c>
      <c r="BK49" s="56">
        <v>20</v>
      </c>
      <c r="BL49" s="56" t="s">
        <v>45</v>
      </c>
      <c r="BM49" s="59">
        <v>20</v>
      </c>
      <c r="BN49" s="26"/>
      <c r="BO49" s="27">
        <v>18</v>
      </c>
      <c r="BP49" s="27"/>
      <c r="BQ49" s="27">
        <v>18</v>
      </c>
      <c r="BR49" s="27"/>
      <c r="BS49" s="27">
        <v>18</v>
      </c>
      <c r="BT49" s="27"/>
      <c r="BU49" s="27">
        <v>18</v>
      </c>
      <c r="BV49" s="27"/>
      <c r="BW49" s="27">
        <v>18</v>
      </c>
      <c r="BX49" s="27"/>
      <c r="BY49" s="35">
        <v>18</v>
      </c>
      <c r="BZ49" s="27" t="s">
        <v>45</v>
      </c>
      <c r="CA49" s="27">
        <v>15</v>
      </c>
      <c r="CB49" s="27" t="s">
        <v>45</v>
      </c>
      <c r="CC49" s="27">
        <v>15</v>
      </c>
      <c r="CD49" s="27" t="s">
        <v>45</v>
      </c>
      <c r="CE49" s="27">
        <v>15</v>
      </c>
      <c r="CF49" s="27" t="s">
        <v>45</v>
      </c>
      <c r="CG49" s="27">
        <v>15</v>
      </c>
      <c r="CH49" s="27" t="s">
        <v>45</v>
      </c>
      <c r="CI49" s="35">
        <v>15</v>
      </c>
      <c r="CJ49" s="36">
        <f>SUM(F49:CI49)</f>
        <v>708</v>
      </c>
      <c r="CK49" s="27">
        <f>LARGE(F49:CI49,1)</f>
        <v>21</v>
      </c>
      <c r="CL49" s="27">
        <f>LARGE(F49:CI49,2)</f>
        <v>21</v>
      </c>
      <c r="CM49" s="27">
        <f>LARGE(F49:CI49,3)</f>
        <v>21</v>
      </c>
      <c r="CN49" s="27">
        <f>LARGE(F49:CI49,4)</f>
        <v>20</v>
      </c>
      <c r="CO49" s="27">
        <f>LARGE(F49:CJ49,5)</f>
        <v>20</v>
      </c>
      <c r="CP49" s="27">
        <f>LARGE(F49:CI49,6)</f>
        <v>20</v>
      </c>
      <c r="CQ49" s="27">
        <f>LARGE(F49:CI49,7)</f>
        <v>20</v>
      </c>
      <c r="CR49" s="27">
        <f>LARGE(F49:CJ49,8)</f>
        <v>20</v>
      </c>
      <c r="CS49" s="37">
        <f>CJ49-CK49-CL49-CM49-CN49-CO49-CP49-CQ49-CR49</f>
        <v>545</v>
      </c>
      <c r="CT49" s="27">
        <v>43</v>
      </c>
      <c r="CU49" s="47"/>
      <c r="CV49" s="47"/>
      <c r="CW49" s="47"/>
      <c r="CX49" s="47"/>
      <c r="CY49" s="47"/>
    </row>
    <row r="50" spans="1:103" ht="15" thickBot="1" x14ac:dyDescent="0.4">
      <c r="A50" s="19">
        <v>44</v>
      </c>
      <c r="B50" s="52">
        <v>11</v>
      </c>
      <c r="C50" s="53" t="s">
        <v>97</v>
      </c>
      <c r="D50" s="54" t="s">
        <v>42</v>
      </c>
      <c r="E50" s="22" t="s">
        <v>43</v>
      </c>
      <c r="F50" s="23" t="s">
        <v>45</v>
      </c>
      <c r="G50" s="24">
        <v>16</v>
      </c>
      <c r="H50" s="24" t="s">
        <v>45</v>
      </c>
      <c r="I50" s="24">
        <v>16</v>
      </c>
      <c r="J50" s="24" t="s">
        <v>45</v>
      </c>
      <c r="K50" s="24">
        <v>16</v>
      </c>
      <c r="L50" s="24" t="s">
        <v>45</v>
      </c>
      <c r="M50" s="24">
        <v>16</v>
      </c>
      <c r="N50" s="24" t="s">
        <v>45</v>
      </c>
      <c r="O50" s="25">
        <v>16</v>
      </c>
      <c r="P50" s="26" t="s">
        <v>45</v>
      </c>
      <c r="Q50" s="27">
        <v>21</v>
      </c>
      <c r="R50" s="27" t="s">
        <v>45</v>
      </c>
      <c r="S50" s="27">
        <v>21</v>
      </c>
      <c r="T50" s="27" t="s">
        <v>45</v>
      </c>
      <c r="U50" s="35">
        <v>21</v>
      </c>
      <c r="V50" s="32" t="s">
        <v>45</v>
      </c>
      <c r="W50" s="27">
        <v>15</v>
      </c>
      <c r="X50" s="27" t="s">
        <v>45</v>
      </c>
      <c r="Y50" s="27">
        <v>15</v>
      </c>
      <c r="Z50" s="27" t="s">
        <v>45</v>
      </c>
      <c r="AA50" s="27">
        <v>15</v>
      </c>
      <c r="AB50" s="27" t="s">
        <v>45</v>
      </c>
      <c r="AC50" s="27">
        <v>15</v>
      </c>
      <c r="AD50" s="27" t="s">
        <v>45</v>
      </c>
      <c r="AE50" s="27">
        <v>15</v>
      </c>
      <c r="AF50" s="27" t="s">
        <v>45</v>
      </c>
      <c r="AG50" s="35">
        <v>15</v>
      </c>
      <c r="AH50" s="58" t="s">
        <v>45</v>
      </c>
      <c r="AI50" s="56">
        <v>17</v>
      </c>
      <c r="AJ50" s="56" t="s">
        <v>45</v>
      </c>
      <c r="AK50" s="56">
        <v>17</v>
      </c>
      <c r="AL50" s="56" t="s">
        <v>45</v>
      </c>
      <c r="AM50" s="56">
        <v>17</v>
      </c>
      <c r="AN50" s="56" t="s">
        <v>45</v>
      </c>
      <c r="AO50" s="56">
        <v>17</v>
      </c>
      <c r="AP50" s="56" t="s">
        <v>45</v>
      </c>
      <c r="AQ50" s="56">
        <v>17</v>
      </c>
      <c r="AR50" s="56" t="s">
        <v>45</v>
      </c>
      <c r="AS50" s="57">
        <v>17</v>
      </c>
      <c r="AT50" s="33"/>
      <c r="AU50" s="24">
        <v>18</v>
      </c>
      <c r="AV50" s="34"/>
      <c r="AW50" s="24">
        <v>18</v>
      </c>
      <c r="AX50" s="34"/>
      <c r="AY50" s="24">
        <v>18</v>
      </c>
      <c r="AZ50" s="34"/>
      <c r="BA50" s="24">
        <v>18</v>
      </c>
      <c r="BB50" s="34"/>
      <c r="BC50" s="24">
        <v>18</v>
      </c>
      <c r="BD50" s="55" t="s">
        <v>45</v>
      </c>
      <c r="BE50" s="56">
        <v>20</v>
      </c>
      <c r="BF50" s="56" t="s">
        <v>45</v>
      </c>
      <c r="BG50" s="56">
        <v>20</v>
      </c>
      <c r="BH50" s="56" t="s">
        <v>45</v>
      </c>
      <c r="BI50" s="56">
        <v>20</v>
      </c>
      <c r="BJ50" s="56" t="s">
        <v>45</v>
      </c>
      <c r="BK50" s="56">
        <v>20</v>
      </c>
      <c r="BL50" s="56" t="s">
        <v>45</v>
      </c>
      <c r="BM50" s="59">
        <v>20</v>
      </c>
      <c r="BN50" s="55" t="s">
        <v>45</v>
      </c>
      <c r="BO50" s="56">
        <v>18</v>
      </c>
      <c r="BP50" s="56" t="s">
        <v>45</v>
      </c>
      <c r="BQ50" s="56">
        <v>18</v>
      </c>
      <c r="BR50" s="56" t="s">
        <v>45</v>
      </c>
      <c r="BS50" s="56">
        <v>18</v>
      </c>
      <c r="BT50" s="56" t="s">
        <v>45</v>
      </c>
      <c r="BU50" s="56">
        <v>18</v>
      </c>
      <c r="BV50" s="56" t="s">
        <v>45</v>
      </c>
      <c r="BW50" s="56">
        <v>18</v>
      </c>
      <c r="BX50" s="56" t="s">
        <v>45</v>
      </c>
      <c r="BY50" s="59">
        <v>18</v>
      </c>
      <c r="BZ50" s="27" t="s">
        <v>45</v>
      </c>
      <c r="CA50" s="27">
        <v>15</v>
      </c>
      <c r="CB50" s="27" t="s">
        <v>45</v>
      </c>
      <c r="CC50" s="27">
        <v>15</v>
      </c>
      <c r="CD50" s="27" t="s">
        <v>45</v>
      </c>
      <c r="CE50" s="27">
        <v>15</v>
      </c>
      <c r="CF50" s="27" t="s">
        <v>45</v>
      </c>
      <c r="CG50" s="27">
        <v>15</v>
      </c>
      <c r="CH50" s="27" t="s">
        <v>45</v>
      </c>
      <c r="CI50" s="35">
        <v>15</v>
      </c>
      <c r="CJ50" s="36">
        <f>SUM(F50:CI50)</f>
        <v>708</v>
      </c>
      <c r="CK50" s="27">
        <f>LARGE(F50:CI50,1)</f>
        <v>21</v>
      </c>
      <c r="CL50" s="27">
        <f>LARGE(F50:CI50,2)</f>
        <v>21</v>
      </c>
      <c r="CM50" s="27">
        <f>LARGE(F50:CI50,3)</f>
        <v>21</v>
      </c>
      <c r="CN50" s="27">
        <f>LARGE(F50:CI50,4)</f>
        <v>20</v>
      </c>
      <c r="CO50" s="27">
        <f>LARGE(F50:CJ50,5)</f>
        <v>20</v>
      </c>
      <c r="CP50" s="27">
        <f>LARGE(F50:CI50,6)</f>
        <v>20</v>
      </c>
      <c r="CQ50" s="27">
        <f>LARGE(F50:CI50,7)</f>
        <v>20</v>
      </c>
      <c r="CR50" s="27">
        <f>LARGE(F50:CJ50,8)</f>
        <v>20</v>
      </c>
      <c r="CS50" s="37">
        <f>CJ50-CK50-CL50-CM50-CN50-CO50-CP50-CQ50-CR50</f>
        <v>545</v>
      </c>
      <c r="CT50" s="27">
        <v>44</v>
      </c>
      <c r="CU50" s="56"/>
      <c r="CV50" s="56"/>
      <c r="CW50" s="56"/>
      <c r="CX50" s="56"/>
      <c r="CY50" s="56"/>
    </row>
    <row r="51" spans="1:103" x14ac:dyDescent="0.35">
      <c r="B51" s="60"/>
    </row>
    <row r="52" spans="1:103" x14ac:dyDescent="0.35">
      <c r="A52" s="61" t="s">
        <v>98</v>
      </c>
    </row>
    <row r="53" spans="1:103" ht="15" customHeight="1" x14ac:dyDescent="0.35">
      <c r="A53" s="99" t="s">
        <v>99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62"/>
      <c r="CA53" s="62"/>
      <c r="CB53" s="62"/>
      <c r="CC53" s="62"/>
      <c r="CD53" s="62"/>
      <c r="CE53" s="62"/>
      <c r="CF53" s="62"/>
      <c r="CG53" s="62"/>
      <c r="CH53" s="62"/>
      <c r="CI53" s="62"/>
    </row>
    <row r="54" spans="1:103" x14ac:dyDescent="0.35">
      <c r="A54" s="99" t="s">
        <v>100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62"/>
      <c r="CA54" s="62"/>
      <c r="CB54" s="62"/>
      <c r="CC54" s="62"/>
      <c r="CD54" s="62"/>
      <c r="CE54" s="62"/>
      <c r="CF54" s="62"/>
      <c r="CG54" s="62"/>
      <c r="CH54" s="62"/>
      <c r="CI54" s="62"/>
    </row>
    <row r="55" spans="1:103" ht="15" customHeight="1" x14ac:dyDescent="0.35">
      <c r="A55" s="100" t="s">
        <v>101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61"/>
      <c r="CA55" s="61"/>
      <c r="CB55" s="61"/>
      <c r="CC55" s="61"/>
      <c r="CD55" s="61"/>
      <c r="CE55" s="61"/>
      <c r="CF55" s="61"/>
      <c r="CG55" s="61"/>
      <c r="CH55" s="61"/>
      <c r="CI55" s="61"/>
    </row>
    <row r="56" spans="1:103" ht="15" customHeight="1" x14ac:dyDescent="0.35">
      <c r="A56" s="100" t="s">
        <v>102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61"/>
      <c r="CA56" s="61"/>
      <c r="CB56" s="61"/>
      <c r="CC56" s="61"/>
      <c r="CD56" s="61"/>
      <c r="CE56" s="61"/>
      <c r="CF56" s="61"/>
      <c r="CG56" s="61"/>
      <c r="CH56" s="61"/>
      <c r="CI56" s="61"/>
    </row>
    <row r="57" spans="1:103" x14ac:dyDescent="0.35">
      <c r="A57" s="100" t="s">
        <v>103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</row>
  </sheetData>
  <mergeCells count="74">
    <mergeCell ref="F6:G6"/>
    <mergeCell ref="H6:I6"/>
    <mergeCell ref="J6:K6"/>
    <mergeCell ref="L6:M6"/>
    <mergeCell ref="N6:O6"/>
    <mergeCell ref="V6:W6"/>
    <mergeCell ref="X6:Y6"/>
    <mergeCell ref="Z6:AA6"/>
    <mergeCell ref="AB6:AC6"/>
    <mergeCell ref="AD6:AE6"/>
    <mergeCell ref="A53:BY53"/>
    <mergeCell ref="A54:BY54"/>
    <mergeCell ref="A55:BY55"/>
    <mergeCell ref="A56:BY56"/>
    <mergeCell ref="A57:BO57"/>
    <mergeCell ref="CH6:CI6"/>
    <mergeCell ref="BL6:BM6"/>
    <mergeCell ref="BN6:BO6"/>
    <mergeCell ref="BP6:BQ6"/>
    <mergeCell ref="BR6:BS6"/>
    <mergeCell ref="BT6:BU6"/>
    <mergeCell ref="BV6:BW6"/>
    <mergeCell ref="BX6:BY6"/>
    <mergeCell ref="BZ6:CA6"/>
    <mergeCell ref="CB6:CC6"/>
    <mergeCell ref="CD6:CE6"/>
    <mergeCell ref="CF6:CG6"/>
    <mergeCell ref="BJ6:BK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AF6:AG6"/>
    <mergeCell ref="AH6:AI6"/>
    <mergeCell ref="AJ6:AK6"/>
    <mergeCell ref="AL6:AM6"/>
    <mergeCell ref="BN5:BY5"/>
    <mergeCell ref="BZ5:CI5"/>
    <mergeCell ref="P6:Q6"/>
    <mergeCell ref="R6:S6"/>
    <mergeCell ref="T6:U6"/>
    <mergeCell ref="P5:U5"/>
    <mergeCell ref="V5:AG5"/>
    <mergeCell ref="AH5:AS5"/>
    <mergeCell ref="AT5:BC5"/>
    <mergeCell ref="CJ3:CT5"/>
    <mergeCell ref="P4:U4"/>
    <mergeCell ref="V4:AG4"/>
    <mergeCell ref="AH4:AS4"/>
    <mergeCell ref="AT4:BC4"/>
    <mergeCell ref="BD4:BM4"/>
    <mergeCell ref="BN4:BY4"/>
    <mergeCell ref="BZ4:CI4"/>
    <mergeCell ref="BD2:BM2"/>
    <mergeCell ref="BZ2:CI2"/>
    <mergeCell ref="A3:D5"/>
    <mergeCell ref="P3:U3"/>
    <mergeCell ref="V3:AG3"/>
    <mergeCell ref="AH3:AS3"/>
    <mergeCell ref="AT3:BC3"/>
    <mergeCell ref="BD3:BM3"/>
    <mergeCell ref="BN3:BY3"/>
    <mergeCell ref="BD5:BM5"/>
    <mergeCell ref="BZ3:CI3"/>
    <mergeCell ref="F3:O3"/>
    <mergeCell ref="F4:O4"/>
    <mergeCell ref="F5:O5"/>
  </mergeCells>
  <phoneticPr fontId="17" type="noConversion"/>
  <pageMargins left="0.23622047244094491" right="0.23622047244094491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4F306-90FB-4219-8AB7-56C2627EF458}">
  <dimension ref="A1"/>
  <sheetViews>
    <sheetView topLeftCell="BQ1" workbookViewId="0">
      <selection activeCell="BQ3" sqref="A3:XFD3"/>
    </sheetView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Ranking_Diciembre_2022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Silva, Maria Ines</dc:creator>
  <cp:lastModifiedBy>Silva, Maria Ines</cp:lastModifiedBy>
  <dcterms:created xsi:type="dcterms:W3CDTF">2022-12-23T05:39:28Z</dcterms:created>
  <dcterms:modified xsi:type="dcterms:W3CDTF">2023-02-07T03:29:39Z</dcterms:modified>
</cp:coreProperties>
</file>