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go Acha\Desktop\Vela\"/>
    </mc:Choice>
  </mc:AlternateContent>
  <xr:revisionPtr revIDLastSave="0" documentId="13_ncr:1_{E656B9BD-6B35-49FA-8267-237D8E458E1E}" xr6:coauthVersionLast="47" xr6:coauthVersionMax="47" xr10:uidLastSave="{00000000-0000-0000-0000-000000000000}"/>
  <bookViews>
    <workbookView xWindow="-120" yWindow="-120" windowWidth="20730" windowHeight="11160" xr2:uid="{4BD01523-D824-44E9-A26D-DC740A914D1E}"/>
  </bookViews>
  <sheets>
    <sheet name="Ranking 2026 8 campeonatos" sheetId="1" r:id="rId1"/>
  </sheets>
  <definedNames>
    <definedName name="_xlnm._FilterDatabase" localSheetId="0" hidden="1">'Ranking 2026 8 campeonatos'!$B$9:$AW$9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V10" i="1" l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P10" i="1" l="1"/>
  <c r="AQ10" i="1"/>
  <c r="AR10" i="1"/>
  <c r="AS10" i="1"/>
  <c r="AT10" i="1"/>
  <c r="AP11" i="1"/>
  <c r="AQ11" i="1"/>
  <c r="AR11" i="1"/>
  <c r="AS11" i="1"/>
  <c r="AT11" i="1"/>
  <c r="AP12" i="1"/>
  <c r="AQ12" i="1"/>
  <c r="AR12" i="1"/>
  <c r="AS12" i="1"/>
  <c r="AT12" i="1"/>
  <c r="AP13" i="1"/>
  <c r="AQ13" i="1"/>
  <c r="AR13" i="1"/>
  <c r="AS13" i="1"/>
  <c r="AT13" i="1"/>
  <c r="AP14" i="1"/>
  <c r="AQ14" i="1"/>
  <c r="AR14" i="1"/>
  <c r="AS14" i="1"/>
  <c r="AT14" i="1"/>
  <c r="AP15" i="1"/>
  <c r="AQ15" i="1"/>
  <c r="AR15" i="1"/>
  <c r="AS15" i="1"/>
  <c r="AT15" i="1"/>
  <c r="AP16" i="1"/>
  <c r="AQ16" i="1"/>
  <c r="AR16" i="1"/>
  <c r="AS16" i="1"/>
  <c r="AT16" i="1"/>
  <c r="AP17" i="1"/>
  <c r="AQ17" i="1"/>
  <c r="AR17" i="1"/>
  <c r="AS17" i="1"/>
  <c r="AT17" i="1"/>
  <c r="AP18" i="1"/>
  <c r="AQ18" i="1"/>
  <c r="AR18" i="1"/>
  <c r="AS18" i="1"/>
  <c r="AT18" i="1"/>
  <c r="AP19" i="1"/>
  <c r="AQ19" i="1"/>
  <c r="AR19" i="1"/>
  <c r="AS19" i="1"/>
  <c r="AT19" i="1"/>
  <c r="AP20" i="1"/>
  <c r="AQ20" i="1"/>
  <c r="AR20" i="1"/>
  <c r="AS20" i="1"/>
  <c r="AT20" i="1"/>
  <c r="AP21" i="1"/>
  <c r="AQ21" i="1"/>
  <c r="AR21" i="1"/>
  <c r="AS21" i="1"/>
  <c r="AT21" i="1"/>
  <c r="AP22" i="1"/>
  <c r="AQ22" i="1"/>
  <c r="AR22" i="1"/>
  <c r="AS22" i="1"/>
  <c r="AT22" i="1"/>
  <c r="AP23" i="1"/>
  <c r="AQ23" i="1"/>
  <c r="AR23" i="1"/>
  <c r="AS23" i="1"/>
  <c r="AT23" i="1"/>
  <c r="AP24" i="1"/>
  <c r="AQ24" i="1"/>
  <c r="AR24" i="1"/>
  <c r="AS24" i="1"/>
  <c r="AT24" i="1"/>
  <c r="AP25" i="1"/>
  <c r="AQ25" i="1"/>
  <c r="AR25" i="1"/>
  <c r="AS25" i="1"/>
  <c r="AT25" i="1"/>
  <c r="AP26" i="1"/>
  <c r="AQ26" i="1"/>
  <c r="AR26" i="1"/>
  <c r="AS26" i="1"/>
  <c r="AT26" i="1"/>
  <c r="AP27" i="1"/>
  <c r="AQ27" i="1"/>
  <c r="AR27" i="1"/>
  <c r="AS27" i="1"/>
  <c r="AT27" i="1"/>
  <c r="AP28" i="1"/>
  <c r="AQ28" i="1"/>
  <c r="AR28" i="1"/>
  <c r="AS28" i="1"/>
  <c r="AT28" i="1"/>
  <c r="AP29" i="1"/>
  <c r="AQ29" i="1"/>
  <c r="AR29" i="1"/>
  <c r="AS29" i="1"/>
  <c r="AT29" i="1"/>
  <c r="AP30" i="1"/>
  <c r="AQ30" i="1"/>
  <c r="AR30" i="1"/>
  <c r="AS30" i="1"/>
  <c r="AT30" i="1"/>
  <c r="AP31" i="1"/>
  <c r="AQ31" i="1"/>
  <c r="AR31" i="1"/>
  <c r="AS31" i="1"/>
  <c r="AT31" i="1"/>
  <c r="AP32" i="1"/>
  <c r="AQ32" i="1"/>
  <c r="AR32" i="1"/>
  <c r="AS32" i="1"/>
  <c r="AT32" i="1"/>
  <c r="AP33" i="1"/>
  <c r="AQ33" i="1"/>
  <c r="AR33" i="1"/>
  <c r="AS33" i="1"/>
  <c r="AT33" i="1"/>
  <c r="AP34" i="1"/>
  <c r="AQ34" i="1"/>
  <c r="AR34" i="1"/>
  <c r="AS34" i="1"/>
  <c r="AT34" i="1"/>
  <c r="AP35" i="1"/>
  <c r="AQ35" i="1"/>
  <c r="AR35" i="1"/>
  <c r="AS35" i="1"/>
  <c r="AT35" i="1"/>
  <c r="AP36" i="1"/>
  <c r="AQ36" i="1"/>
  <c r="AR36" i="1"/>
  <c r="AS36" i="1"/>
  <c r="AT36" i="1"/>
  <c r="AP37" i="1"/>
  <c r="AQ37" i="1"/>
  <c r="AR37" i="1"/>
  <c r="AS37" i="1"/>
  <c r="AT37" i="1"/>
  <c r="AP38" i="1"/>
  <c r="AQ38" i="1"/>
  <c r="AR38" i="1"/>
  <c r="AS38" i="1"/>
  <c r="AT38" i="1"/>
  <c r="AP39" i="1"/>
  <c r="AQ39" i="1"/>
  <c r="AR39" i="1"/>
  <c r="AS39" i="1"/>
  <c r="AT39" i="1"/>
  <c r="AP40" i="1"/>
  <c r="AQ40" i="1"/>
  <c r="AR40" i="1"/>
  <c r="AS40" i="1"/>
  <c r="AT40" i="1"/>
  <c r="AP41" i="1"/>
  <c r="AQ41" i="1"/>
  <c r="AR41" i="1"/>
  <c r="AS41" i="1"/>
  <c r="AT41" i="1"/>
  <c r="AP42" i="1"/>
  <c r="AQ42" i="1"/>
  <c r="AR42" i="1"/>
  <c r="AS42" i="1"/>
  <c r="AT42" i="1"/>
  <c r="AP43" i="1"/>
  <c r="AQ43" i="1"/>
  <c r="AR43" i="1"/>
  <c r="AS43" i="1"/>
  <c r="AT43" i="1"/>
  <c r="AP44" i="1"/>
  <c r="AQ44" i="1"/>
  <c r="AR44" i="1"/>
  <c r="AS44" i="1"/>
  <c r="AT44" i="1"/>
  <c r="AP45" i="1"/>
  <c r="AQ45" i="1"/>
  <c r="AR45" i="1"/>
  <c r="AS45" i="1"/>
  <c r="AT45" i="1"/>
  <c r="AP46" i="1"/>
  <c r="AQ46" i="1"/>
  <c r="AR46" i="1"/>
  <c r="AS46" i="1"/>
  <c r="AT46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O38" i="1"/>
  <c r="AO40" i="1"/>
  <c r="AO36" i="1"/>
  <c r="AO42" i="1"/>
  <c r="AO28" i="1"/>
  <c r="AO10" i="1"/>
  <c r="AO14" i="1"/>
  <c r="AO11" i="1"/>
  <c r="AO30" i="1"/>
  <c r="AO13" i="1"/>
  <c r="AO44" i="1"/>
  <c r="AO43" i="1"/>
  <c r="AO41" i="1"/>
  <c r="AO39" i="1"/>
  <c r="AO37" i="1"/>
  <c r="AO35" i="1"/>
  <c r="AO32" i="1"/>
  <c r="AO27" i="1"/>
  <c r="AO29" i="1"/>
  <c r="AO23" i="1"/>
  <c r="AO18" i="1"/>
  <c r="AO17" i="1"/>
  <c r="AO15" i="1"/>
  <c r="AO12" i="1"/>
  <c r="AO24" i="1"/>
  <c r="AO16" i="1"/>
  <c r="AO22" i="1"/>
  <c r="AO20" i="1"/>
  <c r="AO26" i="1"/>
  <c r="AO21" i="1"/>
  <c r="AO19" i="1"/>
  <c r="AO34" i="1"/>
  <c r="AO33" i="1"/>
  <c r="AO31" i="1"/>
  <c r="AO25" i="1"/>
  <c r="AO45" i="1"/>
  <c r="AO46" i="1"/>
  <c r="AW10" i="1" l="1"/>
  <c r="AW13" i="1"/>
  <c r="AW24" i="1"/>
  <c r="AW44" i="1"/>
  <c r="AW22" i="1"/>
  <c r="AW40" i="1"/>
  <c r="AW18" i="1"/>
  <c r="AW21" i="1"/>
  <c r="AW27" i="1"/>
  <c r="AW45" i="1"/>
  <c r="AW28" i="1"/>
  <c r="AW46" i="1"/>
  <c r="AW15" i="1"/>
  <c r="AW11" i="1"/>
  <c r="AW41" i="1"/>
  <c r="AW30" i="1"/>
  <c r="AW20" i="1"/>
  <c r="AW37" i="1"/>
  <c r="AW35" i="1"/>
  <c r="AW33" i="1"/>
  <c r="AW34" i="1"/>
  <c r="AW43" i="1"/>
  <c r="AW25" i="1"/>
  <c r="AW19" i="1"/>
  <c r="AW12" i="1"/>
  <c r="AW38" i="1"/>
  <c r="AW32" i="1"/>
  <c r="AW31" i="1"/>
  <c r="AW23" i="1"/>
  <c r="AW17" i="1"/>
  <c r="AW42" i="1"/>
  <c r="AW39" i="1"/>
  <c r="AW36" i="1"/>
  <c r="AW29" i="1"/>
  <c r="AW26" i="1"/>
  <c r="AW14" i="1"/>
  <c r="AW16" i="1"/>
</calcChain>
</file>

<file path=xl/sharedStrings.xml><?xml version="1.0" encoding="utf-8"?>
<sst xmlns="http://schemas.openxmlformats.org/spreadsheetml/2006/main" count="98" uniqueCount="98">
  <si>
    <t xml:space="preserve">Criterio: Ultimos 8 campeonatos </t>
  </si>
  <si>
    <t>Marina de Guerra del Peru R7 (19 inscritos) 2025</t>
  </si>
  <si>
    <t>Presidente CRL R8 (13 inscritos) 2025</t>
  </si>
  <si>
    <t>Competidor</t>
  </si>
  <si>
    <t>R1</t>
  </si>
  <si>
    <t>R2</t>
  </si>
  <si>
    <t>R3</t>
  </si>
  <si>
    <t>R4</t>
  </si>
  <si>
    <t>R5</t>
  </si>
  <si>
    <t>R6</t>
  </si>
  <si>
    <t>R7</t>
  </si>
  <si>
    <t>R8</t>
  </si>
  <si>
    <t>R23</t>
  </si>
  <si>
    <t>R29</t>
  </si>
  <si>
    <t>R30</t>
  </si>
  <si>
    <t>R31</t>
  </si>
  <si>
    <t>R32</t>
  </si>
  <si>
    <t>R33</t>
  </si>
  <si>
    <t>R34</t>
  </si>
  <si>
    <t>R35</t>
  </si>
  <si>
    <t>R36</t>
  </si>
  <si>
    <t>R37</t>
  </si>
  <si>
    <t>R38</t>
  </si>
  <si>
    <t>R39</t>
  </si>
  <si>
    <t>R40</t>
  </si>
  <si>
    <t>R41</t>
  </si>
  <si>
    <t>R42</t>
  </si>
  <si>
    <t>R43</t>
  </si>
  <si>
    <t>Total</t>
  </si>
  <si>
    <t>DSC 1</t>
  </si>
  <si>
    <t>DSC 2</t>
  </si>
  <si>
    <t>DSC 3</t>
  </si>
  <si>
    <t>DSC 4</t>
  </si>
  <si>
    <t>DSC 5</t>
  </si>
  <si>
    <t>DSC 6</t>
  </si>
  <si>
    <t>DSC 7</t>
  </si>
  <si>
    <t>Total neto</t>
  </si>
  <si>
    <t>Jean Paul de Trazegnies</t>
  </si>
  <si>
    <t>Matheo Ruales</t>
  </si>
  <si>
    <t>Tania Zimmermann</t>
  </si>
  <si>
    <t>Fernanda Higueras</t>
  </si>
  <si>
    <t>Alex Zimmermann</t>
  </si>
  <si>
    <t>Naim Pirazaman</t>
  </si>
  <si>
    <t>Adriana Barron</t>
  </si>
  <si>
    <t>Gabriel Giura</t>
  </si>
  <si>
    <t>Piero Castañeda</t>
  </si>
  <si>
    <t>Aitana Gordillo</t>
  </si>
  <si>
    <t xml:space="preserve">Carlos Larco </t>
  </si>
  <si>
    <t xml:space="preserve">Alfredo Conterno </t>
  </si>
  <si>
    <t>Sergio Gutarra</t>
  </si>
  <si>
    <t>Stefano Cappelleti</t>
  </si>
  <si>
    <t>Mauro Pretto</t>
  </si>
  <si>
    <t>Daniela Grahammer</t>
  </si>
  <si>
    <t xml:space="preserve">Celeste Alfaro </t>
  </si>
  <si>
    <t>Jocelyn Montagne</t>
  </si>
  <si>
    <t>Diego Peralta</t>
  </si>
  <si>
    <t>Carlos Fernando de Trazegnies</t>
  </si>
  <si>
    <t>Briana Noriega</t>
  </si>
  <si>
    <t>Ernesto Noriega</t>
  </si>
  <si>
    <t>Juan Gunther</t>
  </si>
  <si>
    <t>Joaquin Carneiro</t>
  </si>
  <si>
    <t>Alvaro Tarazona</t>
  </si>
  <si>
    <t>Micaela Diez</t>
  </si>
  <si>
    <t>Criterios</t>
  </si>
  <si>
    <t xml:space="preserve">Se considera a quien haya estado al dia en la cuota al inicio del campeonato. </t>
  </si>
  <si>
    <t xml:space="preserve"> DNS/DNF/UFD siendo 1 numero mas del total de asociados con cuota anual al dia inscritos en el campeonato.</t>
  </si>
  <si>
    <t>CRL R1 (29 inscritos)</t>
  </si>
  <si>
    <t>Valeria Velarde</t>
  </si>
  <si>
    <t>Fernanda Rios</t>
  </si>
  <si>
    <t>Doménica Catanzaro</t>
  </si>
  <si>
    <t>Milagros Loayza</t>
  </si>
  <si>
    <t>Pedro de la Torre</t>
  </si>
  <si>
    <t>Sabina Villegas</t>
  </si>
  <si>
    <t>Pierina patiño</t>
  </si>
  <si>
    <t>Ranking Clasificatorio 2026</t>
  </si>
  <si>
    <t>ASP R2 (25 inscritos)</t>
  </si>
  <si>
    <t>Nueva Era R6 (16 inscritos)</t>
  </si>
  <si>
    <t>Ian Welsch</t>
  </si>
  <si>
    <t>Aldo Olcese</t>
  </si>
  <si>
    <t>R9</t>
  </si>
  <si>
    <t>R10</t>
  </si>
  <si>
    <t>R11</t>
  </si>
  <si>
    <t>Mes de la Vela R3 (27 inscritos)</t>
  </si>
  <si>
    <t>R12</t>
  </si>
  <si>
    <t>R13</t>
  </si>
  <si>
    <t>R14</t>
  </si>
  <si>
    <t>R15</t>
  </si>
  <si>
    <t>R16</t>
  </si>
  <si>
    <t>R17</t>
  </si>
  <si>
    <t>Campeonato CNP R4 (24 inscritos)</t>
  </si>
  <si>
    <t>Paloma Poggione</t>
  </si>
  <si>
    <t>Marisol Zariqiuey</t>
  </si>
  <si>
    <t>R18</t>
  </si>
  <si>
    <t>R19</t>
  </si>
  <si>
    <t>R20</t>
  </si>
  <si>
    <t>R21</t>
  </si>
  <si>
    <t>R22</t>
  </si>
  <si>
    <t>Campeonato Nueva Era R5 (20 inscritos)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</si>
</sst>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2" borderId="4" xfId="0" applyFont="1" applyFill="1" applyBorder="1"/>
    <xf numFmtId="0" fontId="0" fillId="0" borderId="7" xfId="0" applyBorder="1"/>
    <xf numFmtId="0" fontId="5" fillId="2" borderId="9" xfId="0" applyFont="1" applyFill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3" borderId="7" xfId="0" applyFont="1" applyFill="1" applyBorder="1"/>
    <xf numFmtId="0" fontId="0" fillId="3" borderId="7" xfId="0" applyFill="1" applyBorder="1"/>
    <xf numFmtId="0" fontId="5" fillId="0" borderId="0" xfId="0" applyFont="1"/>
    <xf numFmtId="0" fontId="5" fillId="2" borderId="0" xfId="0" applyFont="1" applyFill="1"/>
    <xf numFmtId="0" fontId="5" fillId="3" borderId="0" xfId="0" applyFont="1" applyFill="1"/>
    <xf numFmtId="0" fontId="5" fillId="2" borderId="6" xfId="0" applyFont="1" applyFill="1" applyBorder="1"/>
    <xf numFmtId="0" fontId="5" fillId="0" borderId="9" xfId="0" applyFont="1" applyBorder="1"/>
    <xf numFmtId="0" fontId="5" fillId="3" borderId="23" xfId="0" applyFont="1" applyFill="1" applyBorder="1"/>
    <xf numFmtId="0" fontId="3" fillId="0" borderId="0" xfId="0" applyFont="1"/>
    <xf numFmtId="0" fontId="6" fillId="0" borderId="0" xfId="0" applyFont="1"/>
    <xf numFmtId="0" fontId="5" fillId="3" borderId="24" xfId="0" applyFont="1" applyFill="1" applyBorder="1"/>
    <xf numFmtId="0" fontId="0" fillId="3" borderId="24" xfId="0" applyFill="1" applyBorder="1"/>
    <xf numFmtId="0" fontId="5" fillId="3" borderId="25" xfId="0" applyFont="1" applyFill="1" applyBorder="1"/>
    <xf numFmtId="0" fontId="5" fillId="0" borderId="26" xfId="0" applyFont="1" applyBorder="1"/>
    <xf numFmtId="0" fontId="5" fillId="0" borderId="27" xfId="0" applyFont="1" applyBorder="1"/>
    <xf numFmtId="0" fontId="2" fillId="0" borderId="0" xfId="0" applyFont="1"/>
    <xf numFmtId="0" fontId="5" fillId="0" borderId="28" xfId="0" applyFont="1" applyBorder="1"/>
    <xf numFmtId="0" fontId="1" fillId="0" borderId="0" xfId="0" applyFont="1"/>
    <xf numFmtId="0" fontId="5" fillId="2" borderId="29" xfId="0" applyFont="1" applyFill="1" applyBorder="1"/>
    <xf numFmtId="0" fontId="5" fillId="0" borderId="23" xfId="0" applyFont="1" applyBorder="1"/>
    <xf numFmtId="0" fontId="5" fillId="0" borderId="30" xfId="0" applyFont="1" applyBorder="1"/>
    <xf numFmtId="0" fontId="5" fillId="2" borderId="7" xfId="0" applyFont="1" applyFill="1" applyBorder="1"/>
    <xf numFmtId="0" fontId="6" fillId="0" borderId="0" xfId="0" applyFont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6" fillId="0" borderId="0" xfId="0" applyFont="1"/>
    <xf numFmtId="0" fontId="6" fillId="0" borderId="17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D16D-DE2B-499A-9D0C-26CB5A2AF5DB}">
  <dimension ref="A1:BQ1008"/>
  <sheetViews>
    <sheetView tabSelected="1" topLeftCell="L16" workbookViewId="0">
      <selection activeCell="AA35" sqref="AA35"/>
    </sheetView>
  </sheetViews>
  <sheetFormatPr baseColWidth="10" defaultColWidth="12.85546875" defaultRowHeight="15" x14ac:dyDescent="0.25"/>
  <cols>
    <col min="1" max="1" width="3" customWidth="1"/>
    <col min="2" max="2" width="29.28515625" customWidth="1"/>
    <col min="3" max="3" width="9" customWidth="1"/>
    <col min="4" max="4" width="8.28515625" customWidth="1"/>
    <col min="5" max="33" width="6.42578125" customWidth="1"/>
    <col min="34" max="34" width="8.28515625" customWidth="1"/>
    <col min="35" max="35" width="7.42578125" customWidth="1"/>
    <col min="36" max="36" width="8.7109375" customWidth="1"/>
    <col min="37" max="37" width="8" customWidth="1"/>
    <col min="38" max="38" width="7.42578125" customWidth="1"/>
    <col min="39" max="39" width="6.7109375" customWidth="1"/>
    <col min="40" max="40" width="9.28515625" customWidth="1"/>
    <col min="41" max="41" width="6.42578125" customWidth="1"/>
    <col min="42" max="51" width="10.7109375" customWidth="1"/>
    <col min="52" max="52" width="9.140625" customWidth="1"/>
    <col min="53" max="53" width="8.28515625" customWidth="1"/>
    <col min="54" max="54" width="9.85546875" customWidth="1"/>
    <col min="55" max="55" width="12.28515625" customWidth="1"/>
    <col min="56" max="56" width="8.28515625" bestFit="1" customWidth="1"/>
    <col min="57" max="57" width="10.28515625" customWidth="1"/>
    <col min="58" max="58" width="8" customWidth="1"/>
    <col min="59" max="59" width="8.42578125" customWidth="1"/>
    <col min="60" max="62" width="9.28515625" customWidth="1"/>
    <col min="63" max="65" width="6.85546875" customWidth="1"/>
    <col min="66" max="66" width="13.42578125" customWidth="1"/>
    <col min="67" max="67" width="6.85546875" customWidth="1"/>
    <col min="68" max="68" width="7.85546875" bestFit="1" customWidth="1"/>
    <col min="69" max="71" width="8.28515625" bestFit="1" customWidth="1"/>
    <col min="72" max="72" width="13" customWidth="1"/>
    <col min="73" max="76" width="8.28515625" bestFit="1" customWidth="1"/>
    <col min="77" max="77" width="14.7109375" customWidth="1"/>
    <col min="78" max="78" width="8" bestFit="1" customWidth="1"/>
    <col min="79" max="86" width="8.7109375" bestFit="1" customWidth="1"/>
    <col min="87" max="87" width="12.7109375" bestFit="1" customWidth="1"/>
    <col min="88" max="89" width="12" customWidth="1"/>
  </cols>
  <sheetData>
    <row r="1" spans="1:69" ht="15.75" customHeight="1" x14ac:dyDescent="0.25">
      <c r="B1" s="25" t="s">
        <v>74</v>
      </c>
    </row>
    <row r="2" spans="1:69" ht="15.75" customHeight="1" x14ac:dyDescent="0.25">
      <c r="B2" s="1" t="s">
        <v>0</v>
      </c>
      <c r="AI2">
        <v>21</v>
      </c>
    </row>
    <row r="3" spans="1:69" ht="15.75" customHeight="1" x14ac:dyDescent="0.25">
      <c r="B3" s="1"/>
      <c r="C3" s="2"/>
    </row>
    <row r="4" spans="1:69" ht="15.75" customHeight="1" thickBot="1" x14ac:dyDescent="0.3"/>
    <row r="5" spans="1:69" ht="15.75" customHeight="1" x14ac:dyDescent="0.25">
      <c r="C5" s="56">
        <v>2025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6">
        <v>2026</v>
      </c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8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39"/>
      <c r="BL5" s="39"/>
      <c r="BM5" s="39"/>
      <c r="BN5" s="39"/>
      <c r="BO5" s="39"/>
      <c r="BQ5" s="3"/>
    </row>
    <row r="6" spans="1:69" ht="15.75" customHeight="1" thickBot="1" x14ac:dyDescent="0.3">
      <c r="C6" s="48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8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50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39"/>
      <c r="BL6" s="39"/>
      <c r="BM6" s="39"/>
      <c r="BN6" s="39"/>
      <c r="BO6" s="39"/>
      <c r="BQ6" s="3"/>
    </row>
    <row r="7" spans="1:69" ht="15.75" customHeight="1" x14ac:dyDescent="0.25">
      <c r="A7" s="4"/>
      <c r="B7" s="4"/>
      <c r="C7" s="40" t="s">
        <v>76</v>
      </c>
      <c r="D7" s="41"/>
      <c r="E7" s="41"/>
      <c r="F7" s="41"/>
      <c r="G7" s="42"/>
      <c r="H7" s="40" t="s">
        <v>1</v>
      </c>
      <c r="I7" s="41"/>
      <c r="J7" s="41"/>
      <c r="K7" s="41"/>
      <c r="L7" s="51" t="s">
        <v>2</v>
      </c>
      <c r="M7" s="41"/>
      <c r="N7" s="41"/>
      <c r="O7" s="41"/>
      <c r="P7" s="41"/>
      <c r="Q7" s="52"/>
      <c r="R7" s="46" t="s">
        <v>66</v>
      </c>
      <c r="S7" s="39"/>
      <c r="T7" s="39"/>
      <c r="U7" s="39"/>
      <c r="V7" s="47"/>
      <c r="W7" s="46" t="s">
        <v>75</v>
      </c>
      <c r="X7" s="39"/>
      <c r="Y7" s="47"/>
      <c r="Z7" s="46" t="s">
        <v>82</v>
      </c>
      <c r="AA7" s="39"/>
      <c r="AB7" s="47"/>
      <c r="AC7" s="46" t="s">
        <v>89</v>
      </c>
      <c r="AD7" s="39"/>
      <c r="AE7" s="39"/>
      <c r="AF7" s="39"/>
      <c r="AG7" s="39"/>
      <c r="AH7" s="47"/>
      <c r="AI7" s="46" t="s">
        <v>97</v>
      </c>
      <c r="AJ7" s="39"/>
      <c r="AK7" s="39"/>
      <c r="AL7" s="39"/>
      <c r="AM7" s="39"/>
      <c r="AN7" s="47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</row>
    <row r="8" spans="1:69" ht="15.75" customHeight="1" thickBot="1" x14ac:dyDescent="0.3">
      <c r="A8" s="4"/>
      <c r="B8" s="4"/>
      <c r="C8" s="43"/>
      <c r="D8" s="44"/>
      <c r="E8" s="44"/>
      <c r="F8" s="44"/>
      <c r="G8" s="45"/>
      <c r="H8" s="43"/>
      <c r="I8" s="44"/>
      <c r="J8" s="44"/>
      <c r="K8" s="44"/>
      <c r="L8" s="53"/>
      <c r="M8" s="54"/>
      <c r="N8" s="54"/>
      <c r="O8" s="54"/>
      <c r="P8" s="54"/>
      <c r="Q8" s="55"/>
      <c r="R8" s="48"/>
      <c r="S8" s="49"/>
      <c r="T8" s="49"/>
      <c r="U8" s="49"/>
      <c r="V8" s="50"/>
      <c r="W8" s="48"/>
      <c r="X8" s="49"/>
      <c r="Y8" s="50"/>
      <c r="Z8" s="48"/>
      <c r="AA8" s="49"/>
      <c r="AB8" s="50"/>
      <c r="AC8" s="48"/>
      <c r="AD8" s="49"/>
      <c r="AE8" s="49"/>
      <c r="AF8" s="49"/>
      <c r="AG8" s="49"/>
      <c r="AH8" s="50"/>
      <c r="AI8" s="48"/>
      <c r="AJ8" s="49"/>
      <c r="AK8" s="49"/>
      <c r="AL8" s="49"/>
      <c r="AM8" s="49"/>
      <c r="AN8" s="50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1:69" ht="18" customHeight="1" x14ac:dyDescent="0.25">
      <c r="B9" s="5" t="s">
        <v>3</v>
      </c>
      <c r="C9" s="6" t="s">
        <v>13</v>
      </c>
      <c r="D9" s="6" t="s">
        <v>14</v>
      </c>
      <c r="E9" s="7" t="s">
        <v>15</v>
      </c>
      <c r="F9" s="6" t="s">
        <v>16</v>
      </c>
      <c r="G9" s="6" t="s">
        <v>17</v>
      </c>
      <c r="H9" s="7" t="s">
        <v>18</v>
      </c>
      <c r="I9" s="6" t="s">
        <v>19</v>
      </c>
      <c r="J9" s="6" t="s">
        <v>20</v>
      </c>
      <c r="K9" s="7" t="s">
        <v>21</v>
      </c>
      <c r="L9" s="6" t="s">
        <v>22</v>
      </c>
      <c r="M9" s="6" t="s">
        <v>23</v>
      </c>
      <c r="N9" s="7" t="s">
        <v>24</v>
      </c>
      <c r="O9" s="6" t="s">
        <v>25</v>
      </c>
      <c r="P9" s="6" t="s">
        <v>26</v>
      </c>
      <c r="Q9" s="7" t="s">
        <v>27</v>
      </c>
      <c r="R9" s="15" t="s">
        <v>4</v>
      </c>
      <c r="S9" s="15" t="s">
        <v>5</v>
      </c>
      <c r="T9" s="15" t="s">
        <v>6</v>
      </c>
      <c r="U9" s="15" t="s">
        <v>7</v>
      </c>
      <c r="V9" s="16" t="s">
        <v>8</v>
      </c>
      <c r="W9" s="31" t="s">
        <v>9</v>
      </c>
      <c r="X9" s="31" t="s">
        <v>10</v>
      </c>
      <c r="Y9" s="31" t="s">
        <v>11</v>
      </c>
      <c r="Z9" s="33" t="s">
        <v>79</v>
      </c>
      <c r="AA9" s="33" t="s">
        <v>80</v>
      </c>
      <c r="AB9" s="33" t="s">
        <v>81</v>
      </c>
      <c r="AC9" s="33" t="s">
        <v>83</v>
      </c>
      <c r="AD9" s="33" t="s">
        <v>84</v>
      </c>
      <c r="AE9" s="33" t="s">
        <v>85</v>
      </c>
      <c r="AF9" s="33" t="s">
        <v>86</v>
      </c>
      <c r="AG9" s="33" t="s">
        <v>87</v>
      </c>
      <c r="AH9" s="33" t="s">
        <v>88</v>
      </c>
      <c r="AI9" s="31" t="s">
        <v>92</v>
      </c>
      <c r="AJ9" s="31" t="s">
        <v>93</v>
      </c>
      <c r="AK9" s="31" t="s">
        <v>94</v>
      </c>
      <c r="AL9" s="31" t="s">
        <v>95</v>
      </c>
      <c r="AM9" s="31" t="s">
        <v>96</v>
      </c>
      <c r="AN9" s="31" t="s">
        <v>12</v>
      </c>
      <c r="AO9" s="30" t="s">
        <v>28</v>
      </c>
      <c r="AP9" s="10" t="s">
        <v>29</v>
      </c>
      <c r="AQ9" s="5" t="s">
        <v>30</v>
      </c>
      <c r="AR9" s="10" t="s">
        <v>31</v>
      </c>
      <c r="AS9" s="5" t="s">
        <v>32</v>
      </c>
      <c r="AT9" s="10" t="s">
        <v>33</v>
      </c>
      <c r="AU9" s="5" t="s">
        <v>34</v>
      </c>
      <c r="AV9" s="5" t="s">
        <v>35</v>
      </c>
      <c r="AW9" s="5" t="s">
        <v>36</v>
      </c>
    </row>
    <row r="10" spans="1:69" ht="15.75" customHeight="1" x14ac:dyDescent="0.25">
      <c r="A10" s="1">
        <v>1</v>
      </c>
      <c r="B10" s="5" t="s">
        <v>45</v>
      </c>
      <c r="C10" s="11">
        <v>1</v>
      </c>
      <c r="D10" s="11">
        <v>1</v>
      </c>
      <c r="E10" s="11">
        <v>1</v>
      </c>
      <c r="F10" s="11">
        <v>3</v>
      </c>
      <c r="G10" s="11">
        <v>2</v>
      </c>
      <c r="H10" s="5">
        <v>1</v>
      </c>
      <c r="I10" s="5">
        <v>3</v>
      </c>
      <c r="J10" s="5">
        <v>2</v>
      </c>
      <c r="K10" s="8">
        <v>2</v>
      </c>
      <c r="L10" s="12">
        <v>2</v>
      </c>
      <c r="M10" s="12">
        <v>2</v>
      </c>
      <c r="N10" s="12">
        <v>2</v>
      </c>
      <c r="O10" s="12">
        <v>3</v>
      </c>
      <c r="P10" s="9">
        <v>14</v>
      </c>
      <c r="Q10" s="9">
        <v>14</v>
      </c>
      <c r="R10" s="17">
        <v>4</v>
      </c>
      <c r="S10" s="17">
        <v>3</v>
      </c>
      <c r="T10" s="17">
        <v>7</v>
      </c>
      <c r="U10" s="17">
        <v>4</v>
      </c>
      <c r="V10" s="27">
        <v>3</v>
      </c>
      <c r="W10" s="17">
        <v>4</v>
      </c>
      <c r="X10" s="17">
        <v>2</v>
      </c>
      <c r="Y10" s="17">
        <v>10</v>
      </c>
      <c r="Z10" s="17">
        <v>3</v>
      </c>
      <c r="AA10" s="17">
        <v>2</v>
      </c>
      <c r="AB10" s="17">
        <v>3</v>
      </c>
      <c r="AC10" s="17">
        <v>1</v>
      </c>
      <c r="AD10" s="17">
        <v>2</v>
      </c>
      <c r="AE10" s="17">
        <v>4</v>
      </c>
      <c r="AF10" s="17">
        <v>4</v>
      </c>
      <c r="AG10" s="17">
        <v>2</v>
      </c>
      <c r="AH10" s="17">
        <v>4</v>
      </c>
      <c r="AI10" s="17">
        <v>5</v>
      </c>
      <c r="AJ10" s="17">
        <v>6</v>
      </c>
      <c r="AK10" s="17">
        <v>3</v>
      </c>
      <c r="AL10" s="17">
        <v>1</v>
      </c>
      <c r="AM10" s="17">
        <v>2</v>
      </c>
      <c r="AN10" s="17">
        <v>2</v>
      </c>
      <c r="AO10" s="14">
        <f>SUM(C10:AN10)</f>
        <v>134</v>
      </c>
      <c r="AP10" s="5">
        <f>LARGE(C10:AN10, 1)</f>
        <v>14</v>
      </c>
      <c r="AQ10" s="5">
        <f>LARGE(C10:AN10, 2)</f>
        <v>14</v>
      </c>
      <c r="AR10" s="5">
        <f>LARGE(C10:AN10, 3)</f>
        <v>10</v>
      </c>
      <c r="AS10" s="5">
        <f>LARGE(C10:AN10, 4)</f>
        <v>7</v>
      </c>
      <c r="AT10" s="5">
        <f>LARGE(C10:AN10, 5)</f>
        <v>6</v>
      </c>
      <c r="AU10" s="5">
        <f>LARGE(C10:AN10, 6)</f>
        <v>5</v>
      </c>
      <c r="AV10" s="5">
        <f>LARGE(C10:AN10, 7)</f>
        <v>4</v>
      </c>
      <c r="AW10" s="5">
        <f>AO10-AP10-AQ10-AR10-AS10-AT10-AU10-AV10</f>
        <v>74</v>
      </c>
    </row>
    <row r="11" spans="1:69" ht="15.75" customHeight="1" x14ac:dyDescent="0.25">
      <c r="A11" s="1">
        <v>2</v>
      </c>
      <c r="B11" s="5" t="s">
        <v>37</v>
      </c>
      <c r="C11" s="11">
        <v>17</v>
      </c>
      <c r="D11" s="11">
        <v>17</v>
      </c>
      <c r="E11" s="11">
        <v>17</v>
      </c>
      <c r="F11" s="11">
        <v>17</v>
      </c>
      <c r="G11" s="11">
        <v>17</v>
      </c>
      <c r="H11" s="5">
        <v>3</v>
      </c>
      <c r="I11" s="5">
        <v>8</v>
      </c>
      <c r="J11" s="5">
        <v>1</v>
      </c>
      <c r="K11" s="8">
        <v>5</v>
      </c>
      <c r="L11" s="9">
        <v>1</v>
      </c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17">
        <v>1</v>
      </c>
      <c r="S11" s="17">
        <v>1</v>
      </c>
      <c r="T11" s="17">
        <v>3</v>
      </c>
      <c r="U11" s="17">
        <v>1</v>
      </c>
      <c r="V11" s="27">
        <v>1</v>
      </c>
      <c r="W11" s="17">
        <v>3</v>
      </c>
      <c r="X11" s="17">
        <v>1</v>
      </c>
      <c r="Y11" s="17">
        <v>2</v>
      </c>
      <c r="Z11" s="17">
        <v>1</v>
      </c>
      <c r="AA11" s="17">
        <v>1</v>
      </c>
      <c r="AB11" s="17">
        <v>2</v>
      </c>
      <c r="AC11" s="17">
        <v>25</v>
      </c>
      <c r="AD11" s="17">
        <v>25</v>
      </c>
      <c r="AE11" s="17">
        <v>25</v>
      </c>
      <c r="AF11" s="17">
        <v>25</v>
      </c>
      <c r="AG11" s="17">
        <v>25</v>
      </c>
      <c r="AH11" s="17">
        <v>25</v>
      </c>
      <c r="AI11" s="17">
        <v>1</v>
      </c>
      <c r="AJ11" s="17">
        <v>1</v>
      </c>
      <c r="AK11" s="17">
        <v>1</v>
      </c>
      <c r="AL11" s="17">
        <v>2</v>
      </c>
      <c r="AM11" s="17">
        <v>1</v>
      </c>
      <c r="AN11" s="17">
        <v>1</v>
      </c>
      <c r="AO11" s="14">
        <f>SUM(C11:AN11)</f>
        <v>282</v>
      </c>
      <c r="AP11" s="5">
        <f>LARGE(C11:AN11, 1)</f>
        <v>25</v>
      </c>
      <c r="AQ11" s="5">
        <f>LARGE(C11:AN11, 2)</f>
        <v>25</v>
      </c>
      <c r="AR11" s="5">
        <f>LARGE(C11:AN11, 3)</f>
        <v>25</v>
      </c>
      <c r="AS11" s="5">
        <f>LARGE(C11:AN11, 4)</f>
        <v>25</v>
      </c>
      <c r="AT11" s="5">
        <f>LARGE(C11:AN11, 5)</f>
        <v>25</v>
      </c>
      <c r="AU11" s="5">
        <f>LARGE(C11:AN11, 6)</f>
        <v>25</v>
      </c>
      <c r="AV11" s="5">
        <f>LARGE(C11:AN11, 7)</f>
        <v>17</v>
      </c>
      <c r="AW11" s="5">
        <f>AO11-AP11-AQ11-AR11-AS11-AT11-AU11-AV11</f>
        <v>115</v>
      </c>
    </row>
    <row r="12" spans="1:69" ht="15.75" customHeight="1" x14ac:dyDescent="0.25">
      <c r="A12" s="1">
        <v>3</v>
      </c>
      <c r="B12" s="5" t="s">
        <v>38</v>
      </c>
      <c r="C12" s="11">
        <v>6</v>
      </c>
      <c r="D12" s="11">
        <v>7</v>
      </c>
      <c r="E12" s="11">
        <v>6</v>
      </c>
      <c r="F12" s="11">
        <v>9</v>
      </c>
      <c r="G12" s="11">
        <v>6</v>
      </c>
      <c r="H12" s="5">
        <v>4</v>
      </c>
      <c r="I12" s="5">
        <v>7</v>
      </c>
      <c r="J12" s="5">
        <v>8</v>
      </c>
      <c r="K12" s="8">
        <v>10</v>
      </c>
      <c r="L12" s="12">
        <v>5</v>
      </c>
      <c r="M12" s="12">
        <v>14</v>
      </c>
      <c r="N12" s="12">
        <v>3</v>
      </c>
      <c r="O12" s="12">
        <v>9</v>
      </c>
      <c r="P12" s="12">
        <v>4</v>
      </c>
      <c r="Q12" s="12">
        <v>3</v>
      </c>
      <c r="R12" s="18">
        <v>6</v>
      </c>
      <c r="S12" s="18">
        <v>2</v>
      </c>
      <c r="T12" s="18">
        <v>4</v>
      </c>
      <c r="U12" s="18">
        <v>2</v>
      </c>
      <c r="V12" s="28">
        <v>5</v>
      </c>
      <c r="W12" s="18">
        <v>2</v>
      </c>
      <c r="X12" s="18">
        <v>4</v>
      </c>
      <c r="Y12" s="18">
        <v>5</v>
      </c>
      <c r="Z12" s="17">
        <v>5</v>
      </c>
      <c r="AA12" s="17">
        <v>8</v>
      </c>
      <c r="AB12" s="17">
        <v>4</v>
      </c>
      <c r="AC12" s="17">
        <v>3</v>
      </c>
      <c r="AD12" s="17">
        <v>1</v>
      </c>
      <c r="AE12" s="17">
        <v>7</v>
      </c>
      <c r="AF12" s="17">
        <v>5</v>
      </c>
      <c r="AG12" s="17">
        <v>4</v>
      </c>
      <c r="AH12" s="17">
        <v>3</v>
      </c>
      <c r="AI12" s="17">
        <v>2</v>
      </c>
      <c r="AJ12" s="17">
        <v>2</v>
      </c>
      <c r="AK12" s="17">
        <v>2</v>
      </c>
      <c r="AL12" s="17">
        <v>5</v>
      </c>
      <c r="AM12" s="17">
        <v>3</v>
      </c>
      <c r="AN12" s="17">
        <v>3</v>
      </c>
      <c r="AO12" s="14">
        <f>SUM(C12:AN12)</f>
        <v>188</v>
      </c>
      <c r="AP12" s="5">
        <f>LARGE(C12:AN12, 1)</f>
        <v>14</v>
      </c>
      <c r="AQ12" s="5">
        <f>LARGE(C12:AN12, 2)</f>
        <v>10</v>
      </c>
      <c r="AR12" s="5">
        <f>LARGE(C12:AN12, 3)</f>
        <v>9</v>
      </c>
      <c r="AS12" s="5">
        <f>LARGE(C12:AN12, 4)</f>
        <v>9</v>
      </c>
      <c r="AT12" s="5">
        <f>LARGE(C12:AN12, 5)</f>
        <v>8</v>
      </c>
      <c r="AU12" s="5">
        <f>LARGE(C12:AN12, 6)</f>
        <v>8</v>
      </c>
      <c r="AV12" s="5">
        <f>LARGE(C12:AN12, 7)</f>
        <v>7</v>
      </c>
      <c r="AW12" s="5">
        <f>AO12-AP12-AQ12-AR12-AS12-AT12-AU12-AV12</f>
        <v>123</v>
      </c>
    </row>
    <row r="13" spans="1:69" ht="15.75" customHeight="1" x14ac:dyDescent="0.25">
      <c r="A13" s="1">
        <v>4</v>
      </c>
      <c r="B13" s="5" t="s">
        <v>44</v>
      </c>
      <c r="C13" s="11">
        <v>8</v>
      </c>
      <c r="D13" s="11">
        <v>6</v>
      </c>
      <c r="E13" s="11">
        <v>9</v>
      </c>
      <c r="F13" s="11">
        <v>6</v>
      </c>
      <c r="G13" s="11">
        <v>8</v>
      </c>
      <c r="H13" s="5">
        <v>5</v>
      </c>
      <c r="I13" s="5">
        <v>9</v>
      </c>
      <c r="J13" s="5">
        <v>4</v>
      </c>
      <c r="K13" s="8">
        <v>3</v>
      </c>
      <c r="L13" s="9">
        <v>14</v>
      </c>
      <c r="M13" s="9">
        <v>14</v>
      </c>
      <c r="N13" s="9">
        <v>14</v>
      </c>
      <c r="O13" s="9">
        <v>14</v>
      </c>
      <c r="P13" s="9">
        <v>14</v>
      </c>
      <c r="Q13" s="9">
        <v>14</v>
      </c>
      <c r="R13" s="17">
        <v>5</v>
      </c>
      <c r="S13" s="17">
        <v>7</v>
      </c>
      <c r="T13" s="17">
        <v>8</v>
      </c>
      <c r="U13" s="17">
        <v>5</v>
      </c>
      <c r="V13" s="27">
        <v>4</v>
      </c>
      <c r="W13" s="17">
        <v>1</v>
      </c>
      <c r="X13" s="17">
        <v>6</v>
      </c>
      <c r="Y13" s="17">
        <v>3</v>
      </c>
      <c r="Z13" s="17">
        <v>2</v>
      </c>
      <c r="AA13" s="17">
        <v>3</v>
      </c>
      <c r="AB13" s="17">
        <v>1</v>
      </c>
      <c r="AC13" s="17">
        <v>5</v>
      </c>
      <c r="AD13" s="17">
        <v>4</v>
      </c>
      <c r="AE13" s="17">
        <v>1</v>
      </c>
      <c r="AF13" s="17">
        <v>2</v>
      </c>
      <c r="AG13" s="17">
        <v>3</v>
      </c>
      <c r="AH13" s="17">
        <v>5</v>
      </c>
      <c r="AI13" s="17">
        <v>3</v>
      </c>
      <c r="AJ13" s="17">
        <v>3</v>
      </c>
      <c r="AK13" s="17">
        <v>5</v>
      </c>
      <c r="AL13" s="17">
        <v>6</v>
      </c>
      <c r="AM13" s="17">
        <v>5</v>
      </c>
      <c r="AN13" s="17">
        <v>21</v>
      </c>
      <c r="AO13" s="14">
        <f>SUM(C13:AN13)</f>
        <v>250</v>
      </c>
      <c r="AP13" s="5">
        <f>LARGE(C13:AN13, 1)</f>
        <v>21</v>
      </c>
      <c r="AQ13" s="5">
        <f>LARGE(C13:AN13, 2)</f>
        <v>14</v>
      </c>
      <c r="AR13" s="5">
        <f>LARGE(C13:AN13, 3)</f>
        <v>14</v>
      </c>
      <c r="AS13" s="5">
        <f>LARGE(C13:AN13, 4)</f>
        <v>14</v>
      </c>
      <c r="AT13" s="5">
        <f>LARGE(C13:AN13, 5)</f>
        <v>14</v>
      </c>
      <c r="AU13" s="5">
        <f>LARGE(C13:AN13, 6)</f>
        <v>14</v>
      </c>
      <c r="AV13" s="5">
        <f>LARGE(C13:AN13, 7)</f>
        <v>14</v>
      </c>
      <c r="AW13" s="5">
        <f>AO13-AP13-AQ13-AR13-AS13-AT13-AU13-AV13</f>
        <v>145</v>
      </c>
    </row>
    <row r="14" spans="1:69" ht="15.75" customHeight="1" x14ac:dyDescent="0.25">
      <c r="A14" s="1">
        <v>5</v>
      </c>
      <c r="B14" s="5" t="s">
        <v>43</v>
      </c>
      <c r="C14" s="11">
        <v>3</v>
      </c>
      <c r="D14" s="11">
        <v>3</v>
      </c>
      <c r="E14" s="11">
        <v>3</v>
      </c>
      <c r="F14" s="11">
        <v>2</v>
      </c>
      <c r="G14" s="11">
        <v>17</v>
      </c>
      <c r="H14" s="5">
        <v>2</v>
      </c>
      <c r="I14" s="5">
        <v>1</v>
      </c>
      <c r="J14" s="5">
        <v>6</v>
      </c>
      <c r="K14" s="8">
        <v>1</v>
      </c>
      <c r="L14" s="12">
        <v>4</v>
      </c>
      <c r="M14" s="12">
        <v>3</v>
      </c>
      <c r="N14" s="12">
        <v>14</v>
      </c>
      <c r="O14" s="12">
        <v>2</v>
      </c>
      <c r="P14" s="12">
        <v>14</v>
      </c>
      <c r="Q14" s="12">
        <v>2</v>
      </c>
      <c r="R14" s="17">
        <v>2</v>
      </c>
      <c r="S14" s="18">
        <v>9</v>
      </c>
      <c r="T14" s="17">
        <v>2</v>
      </c>
      <c r="U14" s="17">
        <v>3</v>
      </c>
      <c r="V14" s="27">
        <v>2</v>
      </c>
      <c r="W14" s="17">
        <v>7</v>
      </c>
      <c r="X14" s="17">
        <v>5</v>
      </c>
      <c r="Y14" s="17">
        <v>6</v>
      </c>
      <c r="Z14" s="17">
        <v>9</v>
      </c>
      <c r="AA14" s="17">
        <v>11</v>
      </c>
      <c r="AB14" s="17">
        <v>5</v>
      </c>
      <c r="AC14" s="17">
        <v>7</v>
      </c>
      <c r="AD14" s="17">
        <v>5</v>
      </c>
      <c r="AE14" s="17">
        <v>2</v>
      </c>
      <c r="AF14" s="17">
        <v>1</v>
      </c>
      <c r="AG14" s="17">
        <v>13</v>
      </c>
      <c r="AH14" s="17">
        <v>1</v>
      </c>
      <c r="AI14" s="17">
        <v>21</v>
      </c>
      <c r="AJ14" s="17">
        <v>21</v>
      </c>
      <c r="AK14" s="17">
        <v>21</v>
      </c>
      <c r="AL14" s="17">
        <v>21</v>
      </c>
      <c r="AM14" s="17">
        <v>21</v>
      </c>
      <c r="AN14" s="17">
        <v>21</v>
      </c>
      <c r="AO14" s="14">
        <f>SUM(C14:AN14)</f>
        <v>293</v>
      </c>
      <c r="AP14" s="5">
        <f>LARGE(C14:AN14, 1)</f>
        <v>21</v>
      </c>
      <c r="AQ14" s="5">
        <f>LARGE(C14:AN14, 2)</f>
        <v>21</v>
      </c>
      <c r="AR14" s="5">
        <f>LARGE(C14:AN14, 3)</f>
        <v>21</v>
      </c>
      <c r="AS14" s="5">
        <f>LARGE(C14:AN14, 4)</f>
        <v>21</v>
      </c>
      <c r="AT14" s="5">
        <f>LARGE(C14:AN14, 5)</f>
        <v>21</v>
      </c>
      <c r="AU14" s="5">
        <f>LARGE(C14:AN14, 6)</f>
        <v>21</v>
      </c>
      <c r="AV14" s="5">
        <f>LARGE(C14:AN14, 7)</f>
        <v>17</v>
      </c>
      <c r="AW14" s="5">
        <f>AO14-AP14-AQ14-AR14-AS14-AT14-AU14-AV14</f>
        <v>150</v>
      </c>
    </row>
    <row r="15" spans="1:69" ht="15.75" customHeight="1" x14ac:dyDescent="0.25">
      <c r="A15" s="1">
        <v>6</v>
      </c>
      <c r="B15" s="5" t="s">
        <v>42</v>
      </c>
      <c r="C15" s="11">
        <v>9</v>
      </c>
      <c r="D15" s="11">
        <v>8</v>
      </c>
      <c r="E15" s="11">
        <v>8</v>
      </c>
      <c r="F15" s="11">
        <v>8</v>
      </c>
      <c r="G15" s="11">
        <v>9</v>
      </c>
      <c r="H15" s="5">
        <v>6</v>
      </c>
      <c r="I15" s="5">
        <v>6</v>
      </c>
      <c r="J15" s="5">
        <v>3</v>
      </c>
      <c r="K15" s="8">
        <v>6</v>
      </c>
      <c r="L15" s="12">
        <v>7</v>
      </c>
      <c r="M15" s="12">
        <v>4</v>
      </c>
      <c r="N15" s="12">
        <v>4</v>
      </c>
      <c r="O15" s="12">
        <v>4</v>
      </c>
      <c r="P15" s="12">
        <v>3</v>
      </c>
      <c r="Q15" s="9">
        <v>14</v>
      </c>
      <c r="R15" s="17">
        <v>13</v>
      </c>
      <c r="S15" s="17">
        <v>8</v>
      </c>
      <c r="T15" s="17">
        <v>1</v>
      </c>
      <c r="U15" s="17">
        <v>14</v>
      </c>
      <c r="V15" s="27">
        <v>6</v>
      </c>
      <c r="W15" s="17">
        <v>8</v>
      </c>
      <c r="X15" s="17">
        <v>7</v>
      </c>
      <c r="Y15" s="17">
        <v>4</v>
      </c>
      <c r="Z15" s="17">
        <v>6</v>
      </c>
      <c r="AA15" s="17">
        <v>13</v>
      </c>
      <c r="AB15" s="17">
        <v>12</v>
      </c>
      <c r="AC15" s="17">
        <v>2</v>
      </c>
      <c r="AD15" s="17">
        <v>6</v>
      </c>
      <c r="AE15" s="17">
        <v>6</v>
      </c>
      <c r="AF15" s="17">
        <v>6</v>
      </c>
      <c r="AG15" s="17">
        <v>9</v>
      </c>
      <c r="AH15" s="17">
        <v>9</v>
      </c>
      <c r="AI15" s="17">
        <v>6</v>
      </c>
      <c r="AJ15" s="17">
        <v>4</v>
      </c>
      <c r="AK15" s="17">
        <v>4</v>
      </c>
      <c r="AL15" s="17">
        <v>3</v>
      </c>
      <c r="AM15" s="17">
        <v>6</v>
      </c>
      <c r="AN15" s="17">
        <v>5</v>
      </c>
      <c r="AO15" s="14">
        <f>SUM(C15:AN15)</f>
        <v>257</v>
      </c>
      <c r="AP15" s="5">
        <f>LARGE(C15:AN15, 1)</f>
        <v>14</v>
      </c>
      <c r="AQ15" s="5">
        <f>LARGE(C15:AN15, 2)</f>
        <v>14</v>
      </c>
      <c r="AR15" s="5">
        <f>LARGE(C15:AN15, 3)</f>
        <v>13</v>
      </c>
      <c r="AS15" s="5">
        <f>LARGE(C15:AN15, 4)</f>
        <v>13</v>
      </c>
      <c r="AT15" s="5">
        <f>LARGE(C15:AN15, 5)</f>
        <v>12</v>
      </c>
      <c r="AU15" s="5">
        <f>LARGE(C15:AN15, 6)</f>
        <v>9</v>
      </c>
      <c r="AV15" s="5">
        <f>LARGE(C15:AN15, 7)</f>
        <v>9</v>
      </c>
      <c r="AW15" s="5">
        <f>AO15-AP15-AQ15-AR15-AS15-AT15-AU15-AV15</f>
        <v>173</v>
      </c>
    </row>
    <row r="16" spans="1:69" ht="15.75" customHeight="1" x14ac:dyDescent="0.25">
      <c r="A16" s="1">
        <v>7</v>
      </c>
      <c r="B16" s="5" t="s">
        <v>40</v>
      </c>
      <c r="C16" s="11">
        <v>10</v>
      </c>
      <c r="D16" s="11">
        <v>10</v>
      </c>
      <c r="E16" s="11">
        <v>10</v>
      </c>
      <c r="F16" s="11">
        <v>17</v>
      </c>
      <c r="G16" s="11">
        <v>7</v>
      </c>
      <c r="H16" s="5">
        <v>8</v>
      </c>
      <c r="I16" s="5">
        <v>2</v>
      </c>
      <c r="J16" s="5">
        <v>5</v>
      </c>
      <c r="K16" s="8">
        <v>8</v>
      </c>
      <c r="L16" s="12">
        <v>6</v>
      </c>
      <c r="M16" s="12">
        <v>5</v>
      </c>
      <c r="N16" s="12">
        <v>6</v>
      </c>
      <c r="O16" s="12">
        <v>6</v>
      </c>
      <c r="P16" s="12">
        <v>6</v>
      </c>
      <c r="Q16" s="12">
        <v>14</v>
      </c>
      <c r="R16" s="18">
        <v>30</v>
      </c>
      <c r="S16" s="18">
        <v>30</v>
      </c>
      <c r="T16" s="17">
        <v>11</v>
      </c>
      <c r="U16" s="17">
        <v>8</v>
      </c>
      <c r="V16" s="27">
        <v>7</v>
      </c>
      <c r="W16" s="17">
        <v>10</v>
      </c>
      <c r="X16" s="17">
        <v>3</v>
      </c>
      <c r="Y16" s="17">
        <v>8</v>
      </c>
      <c r="Z16" s="17">
        <v>28</v>
      </c>
      <c r="AA16" s="17">
        <v>28</v>
      </c>
      <c r="AB16" s="17">
        <v>28</v>
      </c>
      <c r="AC16" s="17">
        <v>8</v>
      </c>
      <c r="AD16" s="17">
        <v>11</v>
      </c>
      <c r="AE16" s="17">
        <v>11</v>
      </c>
      <c r="AF16" s="17">
        <v>9</v>
      </c>
      <c r="AG16" s="17">
        <v>5</v>
      </c>
      <c r="AH16" s="17">
        <v>25</v>
      </c>
      <c r="AI16" s="17">
        <v>21</v>
      </c>
      <c r="AJ16" s="17">
        <v>21</v>
      </c>
      <c r="AK16" s="17">
        <v>21</v>
      </c>
      <c r="AL16" s="17">
        <v>21</v>
      </c>
      <c r="AM16" s="17">
        <v>21</v>
      </c>
      <c r="AN16" s="17">
        <v>21</v>
      </c>
      <c r="AO16" s="14">
        <f>SUM(C16:AH16)</f>
        <v>380</v>
      </c>
      <c r="AP16" s="5">
        <f>LARGE(C16:AN16, 1)</f>
        <v>30</v>
      </c>
      <c r="AQ16" s="5">
        <f>LARGE(C16:AN16, 2)</f>
        <v>30</v>
      </c>
      <c r="AR16" s="5">
        <f>LARGE(C16:AN16, 3)</f>
        <v>28</v>
      </c>
      <c r="AS16" s="5">
        <f>LARGE(C16:AN16, 4)</f>
        <v>28</v>
      </c>
      <c r="AT16" s="5">
        <f>LARGE(C16:AN16, 5)</f>
        <v>28</v>
      </c>
      <c r="AU16" s="5">
        <f>LARGE(C16:AN16, 6)</f>
        <v>25</v>
      </c>
      <c r="AV16" s="5">
        <f>LARGE(C16:AN16, 7)</f>
        <v>21</v>
      </c>
      <c r="AW16" s="5">
        <f>AO16-AP16-AQ16-AR16-AS16-AT16-AU16-AV16</f>
        <v>190</v>
      </c>
    </row>
    <row r="17" spans="1:49" ht="15.75" customHeight="1" x14ac:dyDescent="0.25">
      <c r="A17" s="1">
        <v>8</v>
      </c>
      <c r="B17" s="5" t="s">
        <v>39</v>
      </c>
      <c r="C17" s="11">
        <v>5</v>
      </c>
      <c r="D17" s="11">
        <v>5</v>
      </c>
      <c r="E17" s="11">
        <v>7</v>
      </c>
      <c r="F17" s="11">
        <v>5</v>
      </c>
      <c r="G17" s="11">
        <v>17</v>
      </c>
      <c r="H17" s="5">
        <v>20</v>
      </c>
      <c r="I17" s="5">
        <v>20</v>
      </c>
      <c r="J17" s="5">
        <v>20</v>
      </c>
      <c r="K17" s="8">
        <v>20</v>
      </c>
      <c r="L17" s="12">
        <v>3</v>
      </c>
      <c r="M17" s="12">
        <v>6</v>
      </c>
      <c r="N17" s="12">
        <v>5</v>
      </c>
      <c r="O17" s="12">
        <v>7</v>
      </c>
      <c r="P17" s="12">
        <v>2</v>
      </c>
      <c r="Q17" s="9">
        <v>14</v>
      </c>
      <c r="R17" s="17">
        <v>3</v>
      </c>
      <c r="S17" s="17">
        <v>30</v>
      </c>
      <c r="T17" s="17">
        <v>9</v>
      </c>
      <c r="U17" s="17">
        <v>6</v>
      </c>
      <c r="V17" s="27">
        <v>16</v>
      </c>
      <c r="W17" s="17">
        <v>9</v>
      </c>
      <c r="X17" s="17">
        <v>8</v>
      </c>
      <c r="Y17" s="17">
        <v>1</v>
      </c>
      <c r="Z17" s="17">
        <v>8</v>
      </c>
      <c r="AA17" s="17">
        <v>5</v>
      </c>
      <c r="AB17" s="17">
        <v>7</v>
      </c>
      <c r="AC17" s="17">
        <v>9</v>
      </c>
      <c r="AD17" s="17">
        <v>8</v>
      </c>
      <c r="AE17" s="17">
        <v>25</v>
      </c>
      <c r="AF17" s="17">
        <v>25</v>
      </c>
      <c r="AG17" s="17">
        <v>1</v>
      </c>
      <c r="AH17" s="17">
        <v>2</v>
      </c>
      <c r="AI17" s="17">
        <v>4</v>
      </c>
      <c r="AJ17" s="17">
        <v>7</v>
      </c>
      <c r="AK17" s="17">
        <v>6</v>
      </c>
      <c r="AL17" s="17">
        <v>7</v>
      </c>
      <c r="AM17" s="17">
        <v>4</v>
      </c>
      <c r="AN17" s="17">
        <v>4</v>
      </c>
      <c r="AO17" s="14">
        <f>SUM(C17:AN17)</f>
        <v>360</v>
      </c>
      <c r="AP17" s="5">
        <f>LARGE(C17:AN17, 1)</f>
        <v>30</v>
      </c>
      <c r="AQ17" s="5">
        <f>LARGE(C17:AN17, 2)</f>
        <v>25</v>
      </c>
      <c r="AR17" s="5">
        <f>LARGE(C17:AN17, 3)</f>
        <v>25</v>
      </c>
      <c r="AS17" s="5">
        <f>LARGE(C17:AN17, 4)</f>
        <v>20</v>
      </c>
      <c r="AT17" s="5">
        <f>LARGE(C17:AN17, 5)</f>
        <v>20</v>
      </c>
      <c r="AU17" s="5">
        <f>LARGE(C17:AN17, 6)</f>
        <v>20</v>
      </c>
      <c r="AV17" s="5">
        <f>LARGE(C17:AN17, 7)</f>
        <v>20</v>
      </c>
      <c r="AW17" s="5">
        <f>AO17-AP17-AQ17-AR17-AS17-AT17-AU17-AV17</f>
        <v>200</v>
      </c>
    </row>
    <row r="18" spans="1:49" ht="15.75" customHeight="1" x14ac:dyDescent="0.25">
      <c r="A18" s="1">
        <v>9</v>
      </c>
      <c r="B18" s="5" t="s">
        <v>46</v>
      </c>
      <c r="C18" s="11">
        <v>17</v>
      </c>
      <c r="D18" s="11">
        <v>17</v>
      </c>
      <c r="E18" s="11">
        <v>12</v>
      </c>
      <c r="F18" s="11">
        <v>11</v>
      </c>
      <c r="G18" s="11">
        <v>17</v>
      </c>
      <c r="H18" s="5">
        <v>9</v>
      </c>
      <c r="I18" s="5">
        <v>20</v>
      </c>
      <c r="J18" s="5">
        <v>7</v>
      </c>
      <c r="K18" s="8">
        <v>20</v>
      </c>
      <c r="L18" s="12">
        <v>9</v>
      </c>
      <c r="M18" s="12">
        <v>8</v>
      </c>
      <c r="N18" s="12">
        <v>7</v>
      </c>
      <c r="O18" s="12">
        <v>5</v>
      </c>
      <c r="P18" s="12">
        <v>5</v>
      </c>
      <c r="Q18" s="12">
        <v>5</v>
      </c>
      <c r="R18" s="17">
        <v>12</v>
      </c>
      <c r="S18" s="18">
        <v>30</v>
      </c>
      <c r="T18" s="17">
        <v>5</v>
      </c>
      <c r="U18" s="17">
        <v>18</v>
      </c>
      <c r="V18" s="27">
        <v>8</v>
      </c>
      <c r="W18" s="17">
        <v>5</v>
      </c>
      <c r="X18" s="17">
        <v>16</v>
      </c>
      <c r="Y18" s="17">
        <v>12</v>
      </c>
      <c r="Z18" s="17">
        <v>4</v>
      </c>
      <c r="AA18" s="17">
        <v>6</v>
      </c>
      <c r="AB18" s="17">
        <v>6</v>
      </c>
      <c r="AC18" s="17">
        <v>6</v>
      </c>
      <c r="AD18" s="17">
        <v>7</v>
      </c>
      <c r="AE18" s="17">
        <v>5</v>
      </c>
      <c r="AF18" s="17">
        <v>11</v>
      </c>
      <c r="AG18" s="17">
        <v>7</v>
      </c>
      <c r="AH18" s="17">
        <v>10</v>
      </c>
      <c r="AI18" s="17">
        <v>9</v>
      </c>
      <c r="AJ18" s="17">
        <v>9</v>
      </c>
      <c r="AK18" s="17">
        <v>9</v>
      </c>
      <c r="AL18" s="17">
        <v>4</v>
      </c>
      <c r="AM18" s="17">
        <v>8</v>
      </c>
      <c r="AN18" s="17">
        <v>8</v>
      </c>
      <c r="AO18" s="14">
        <f>SUM(C18:AN18)</f>
        <v>384</v>
      </c>
      <c r="AP18" s="5">
        <f>LARGE(C18:AN18, 1)</f>
        <v>30</v>
      </c>
      <c r="AQ18" s="5">
        <f>LARGE(C18:AN18, 2)</f>
        <v>20</v>
      </c>
      <c r="AR18" s="5">
        <f>LARGE(C18:AN18, 3)</f>
        <v>20</v>
      </c>
      <c r="AS18" s="5">
        <f>LARGE(C18:AN18, 4)</f>
        <v>18</v>
      </c>
      <c r="AT18" s="5">
        <f>LARGE(C18:AN18, 5)</f>
        <v>17</v>
      </c>
      <c r="AU18" s="5">
        <f>LARGE(C18:AN18, 6)</f>
        <v>17</v>
      </c>
      <c r="AV18" s="5">
        <f>LARGE(C18:AN18, 7)</f>
        <v>17</v>
      </c>
      <c r="AW18" s="5">
        <f>AO18-AP18-AQ18-AR18-AS18-AT18-AU18-AV18</f>
        <v>245</v>
      </c>
    </row>
    <row r="19" spans="1:49" ht="15.75" customHeight="1" x14ac:dyDescent="0.25">
      <c r="A19" s="1">
        <v>10</v>
      </c>
      <c r="B19" s="5" t="s">
        <v>54</v>
      </c>
      <c r="C19" s="11">
        <v>17</v>
      </c>
      <c r="D19" s="11">
        <v>17</v>
      </c>
      <c r="E19" s="11">
        <v>17</v>
      </c>
      <c r="F19" s="11">
        <v>17</v>
      </c>
      <c r="G19" s="11">
        <v>17</v>
      </c>
      <c r="H19" s="5">
        <v>20</v>
      </c>
      <c r="I19" s="5">
        <v>20</v>
      </c>
      <c r="J19" s="5">
        <v>9</v>
      </c>
      <c r="K19" s="8">
        <v>4</v>
      </c>
      <c r="L19" s="9">
        <v>14</v>
      </c>
      <c r="M19" s="9">
        <v>14</v>
      </c>
      <c r="N19" s="9">
        <v>14</v>
      </c>
      <c r="O19" s="9">
        <v>14</v>
      </c>
      <c r="P19" s="9">
        <v>14</v>
      </c>
      <c r="Q19" s="9">
        <v>14</v>
      </c>
      <c r="R19" s="17">
        <v>8</v>
      </c>
      <c r="S19" s="17">
        <v>30</v>
      </c>
      <c r="T19" s="17">
        <v>6</v>
      </c>
      <c r="U19" s="17">
        <v>13</v>
      </c>
      <c r="V19" s="27">
        <v>9</v>
      </c>
      <c r="W19" s="17">
        <v>6</v>
      </c>
      <c r="X19" s="17">
        <v>9</v>
      </c>
      <c r="Y19" s="17">
        <v>26</v>
      </c>
      <c r="Z19" s="17">
        <v>11</v>
      </c>
      <c r="AA19" s="17">
        <v>15</v>
      </c>
      <c r="AB19" s="17">
        <v>8</v>
      </c>
      <c r="AC19" s="17">
        <v>10</v>
      </c>
      <c r="AD19" s="17">
        <v>9</v>
      </c>
      <c r="AE19" s="17">
        <v>9</v>
      </c>
      <c r="AF19" s="17">
        <v>8</v>
      </c>
      <c r="AG19" s="17">
        <v>11</v>
      </c>
      <c r="AH19" s="17">
        <v>13</v>
      </c>
      <c r="AI19" s="17">
        <v>21</v>
      </c>
      <c r="AJ19" s="17">
        <v>21</v>
      </c>
      <c r="AK19" s="17">
        <v>21</v>
      </c>
      <c r="AL19" s="17">
        <v>21</v>
      </c>
      <c r="AM19" s="17">
        <v>21</v>
      </c>
      <c r="AN19" s="17">
        <v>21</v>
      </c>
      <c r="AO19" s="14">
        <f>SUM(C19:AH19)</f>
        <v>423</v>
      </c>
      <c r="AP19" s="5">
        <f>LARGE(C19:AN19, 1)</f>
        <v>30</v>
      </c>
      <c r="AQ19" s="5">
        <f>LARGE(C19:AN19, 2)</f>
        <v>26</v>
      </c>
      <c r="AR19" s="5">
        <f>LARGE(C19:AN19, 3)</f>
        <v>21</v>
      </c>
      <c r="AS19" s="5">
        <f>LARGE(C19:AN19, 4)</f>
        <v>21</v>
      </c>
      <c r="AT19" s="5">
        <f>LARGE(C19:AN19, 5)</f>
        <v>21</v>
      </c>
      <c r="AU19" s="5">
        <f>LARGE(C19:AN19, 6)</f>
        <v>21</v>
      </c>
      <c r="AV19" s="5">
        <f>LARGE(C19:AN19, 7)</f>
        <v>21</v>
      </c>
      <c r="AW19" s="5">
        <f>AO19-AP19-AQ19-AR19-AS19-AT19-AU19-AV19</f>
        <v>262</v>
      </c>
    </row>
    <row r="20" spans="1:49" ht="15.75" customHeight="1" x14ac:dyDescent="0.25">
      <c r="A20" s="1">
        <v>11</v>
      </c>
      <c r="B20" s="5" t="s">
        <v>50</v>
      </c>
      <c r="C20" s="11">
        <v>17</v>
      </c>
      <c r="D20" s="11">
        <v>17</v>
      </c>
      <c r="E20" s="11">
        <v>17</v>
      </c>
      <c r="F20" s="11">
        <v>17</v>
      </c>
      <c r="G20" s="11">
        <v>17</v>
      </c>
      <c r="H20" s="5">
        <v>20</v>
      </c>
      <c r="I20" s="5">
        <v>20</v>
      </c>
      <c r="J20" s="5">
        <v>20</v>
      </c>
      <c r="K20" s="8">
        <v>20</v>
      </c>
      <c r="L20" s="9">
        <v>14</v>
      </c>
      <c r="M20" s="9">
        <v>14</v>
      </c>
      <c r="N20" s="9">
        <v>14</v>
      </c>
      <c r="O20" s="9">
        <v>14</v>
      </c>
      <c r="P20" s="9">
        <v>14</v>
      </c>
      <c r="Q20" s="9">
        <v>14</v>
      </c>
      <c r="R20" s="17">
        <v>10</v>
      </c>
      <c r="S20" s="17">
        <v>12</v>
      </c>
      <c r="T20" s="17">
        <v>13</v>
      </c>
      <c r="U20" s="17">
        <v>11</v>
      </c>
      <c r="V20" s="27">
        <v>13</v>
      </c>
      <c r="W20" s="17">
        <v>15</v>
      </c>
      <c r="X20" s="17">
        <v>10</v>
      </c>
      <c r="Y20" s="17">
        <v>12</v>
      </c>
      <c r="Z20" s="17">
        <v>7</v>
      </c>
      <c r="AA20" s="17">
        <v>4</v>
      </c>
      <c r="AB20" s="17">
        <v>13</v>
      </c>
      <c r="AC20" s="17">
        <v>4</v>
      </c>
      <c r="AD20" s="17">
        <v>14</v>
      </c>
      <c r="AE20" s="17">
        <v>10</v>
      </c>
      <c r="AF20" s="17">
        <v>7</v>
      </c>
      <c r="AG20" s="17">
        <v>10</v>
      </c>
      <c r="AH20" s="17">
        <v>7</v>
      </c>
      <c r="AI20" s="17">
        <v>21</v>
      </c>
      <c r="AJ20" s="17">
        <v>21</v>
      </c>
      <c r="AK20" s="17">
        <v>21</v>
      </c>
      <c r="AL20" s="17">
        <v>21</v>
      </c>
      <c r="AM20" s="17">
        <v>21</v>
      </c>
      <c r="AN20" s="17">
        <v>21</v>
      </c>
      <c r="AO20" s="14">
        <f>SUM(C20:AH20)</f>
        <v>421</v>
      </c>
      <c r="AP20" s="5">
        <f>LARGE(C20:AN20, 1)</f>
        <v>21</v>
      </c>
      <c r="AQ20" s="5">
        <f>LARGE(C20:AN20, 2)</f>
        <v>21</v>
      </c>
      <c r="AR20" s="5">
        <f>LARGE(C20:AN20, 3)</f>
        <v>21</v>
      </c>
      <c r="AS20" s="5">
        <f>LARGE(C20:AN20, 4)</f>
        <v>21</v>
      </c>
      <c r="AT20" s="5">
        <f>LARGE(C20:AN20, 5)</f>
        <v>21</v>
      </c>
      <c r="AU20" s="5">
        <f>LARGE(C20:AN20, 6)</f>
        <v>21</v>
      </c>
      <c r="AV20" s="5">
        <f>LARGE(C20:AN20, 7)</f>
        <v>20</v>
      </c>
      <c r="AW20" s="5">
        <f>AO20-AP20-AQ20-AR20-AS20-AT20-AU20-AV20</f>
        <v>275</v>
      </c>
    </row>
    <row r="21" spans="1:49" ht="15.75" customHeight="1" x14ac:dyDescent="0.25">
      <c r="A21" s="1">
        <v>12</v>
      </c>
      <c r="B21" s="5" t="s">
        <v>56</v>
      </c>
      <c r="C21" s="11">
        <v>17</v>
      </c>
      <c r="D21" s="11">
        <v>17</v>
      </c>
      <c r="E21" s="11">
        <v>17</v>
      </c>
      <c r="F21" s="11">
        <v>17</v>
      </c>
      <c r="G21" s="11">
        <v>17</v>
      </c>
      <c r="H21" s="5">
        <v>7</v>
      </c>
      <c r="I21" s="5">
        <v>12</v>
      </c>
      <c r="J21" s="5">
        <v>12</v>
      </c>
      <c r="K21" s="5">
        <v>12</v>
      </c>
      <c r="L21" s="9">
        <v>14</v>
      </c>
      <c r="M21" s="9">
        <v>14</v>
      </c>
      <c r="N21" s="9">
        <v>14</v>
      </c>
      <c r="O21" s="9">
        <v>14</v>
      </c>
      <c r="P21" s="9">
        <v>14</v>
      </c>
      <c r="Q21" s="9">
        <v>14</v>
      </c>
      <c r="R21" s="17">
        <v>9</v>
      </c>
      <c r="S21" s="17">
        <v>5</v>
      </c>
      <c r="T21" s="17">
        <v>15</v>
      </c>
      <c r="U21" s="17">
        <v>9</v>
      </c>
      <c r="V21" s="27">
        <v>14</v>
      </c>
      <c r="W21" s="17">
        <v>14</v>
      </c>
      <c r="X21" s="17">
        <v>26</v>
      </c>
      <c r="Y21" s="17">
        <v>9</v>
      </c>
      <c r="Z21" s="17">
        <v>10</v>
      </c>
      <c r="AA21" s="17">
        <v>14</v>
      </c>
      <c r="AB21" s="17">
        <v>10</v>
      </c>
      <c r="AC21" s="17">
        <v>25</v>
      </c>
      <c r="AD21" s="17">
        <v>25</v>
      </c>
      <c r="AE21" s="17">
        <v>25</v>
      </c>
      <c r="AF21" s="17">
        <v>25</v>
      </c>
      <c r="AG21" s="17">
        <v>25</v>
      </c>
      <c r="AH21" s="17">
        <v>25</v>
      </c>
      <c r="AI21" s="17">
        <v>21</v>
      </c>
      <c r="AJ21" s="17">
        <v>21</v>
      </c>
      <c r="AK21" s="17">
        <v>21</v>
      </c>
      <c r="AL21" s="17">
        <v>21</v>
      </c>
      <c r="AM21" s="17">
        <v>21</v>
      </c>
      <c r="AN21" s="17">
        <v>21</v>
      </c>
      <c r="AO21" s="14">
        <f>SUM(C21:AH21)</f>
        <v>497</v>
      </c>
      <c r="AP21" s="5">
        <f>LARGE(C21:AN21, 1)</f>
        <v>26</v>
      </c>
      <c r="AQ21" s="5">
        <f>LARGE(C21:AN21, 2)</f>
        <v>25</v>
      </c>
      <c r="AR21" s="5">
        <f>LARGE(C21:AN21, 3)</f>
        <v>25</v>
      </c>
      <c r="AS21" s="5">
        <f>LARGE(C21:AN21, 4)</f>
        <v>25</v>
      </c>
      <c r="AT21" s="5">
        <f>LARGE(C21:AN21, 5)</f>
        <v>25</v>
      </c>
      <c r="AU21" s="5">
        <f>LARGE(C21:AN21, 6)</f>
        <v>25</v>
      </c>
      <c r="AV21" s="5">
        <f>LARGE(C21:AN21, 7)</f>
        <v>25</v>
      </c>
      <c r="AW21" s="5">
        <f>AO21-AP21-AQ21-AR21-AS21-AT21-AU21-AV21</f>
        <v>321</v>
      </c>
    </row>
    <row r="22" spans="1:49" ht="15.75" customHeight="1" x14ac:dyDescent="0.25">
      <c r="A22" s="1">
        <v>13</v>
      </c>
      <c r="B22" s="5" t="s">
        <v>41</v>
      </c>
      <c r="C22" s="11">
        <v>17</v>
      </c>
      <c r="D22" s="11">
        <v>17</v>
      </c>
      <c r="E22" s="11">
        <v>17</v>
      </c>
      <c r="F22" s="11">
        <v>17</v>
      </c>
      <c r="G22" s="11">
        <v>5</v>
      </c>
      <c r="H22" s="5">
        <v>20</v>
      </c>
      <c r="I22" s="5">
        <v>20</v>
      </c>
      <c r="J22" s="5">
        <v>20</v>
      </c>
      <c r="K22" s="8">
        <v>20</v>
      </c>
      <c r="L22" s="9">
        <v>14</v>
      </c>
      <c r="M22" s="9">
        <v>14</v>
      </c>
      <c r="N22" s="9">
        <v>14</v>
      </c>
      <c r="O22" s="9">
        <v>14</v>
      </c>
      <c r="P22" s="9">
        <v>14</v>
      </c>
      <c r="Q22" s="9">
        <v>14</v>
      </c>
      <c r="R22" s="17">
        <v>11</v>
      </c>
      <c r="S22" s="17">
        <v>4</v>
      </c>
      <c r="T22" s="17">
        <v>10</v>
      </c>
      <c r="U22" s="17">
        <v>12</v>
      </c>
      <c r="V22" s="27">
        <v>12</v>
      </c>
      <c r="W22" s="17">
        <v>26</v>
      </c>
      <c r="X22" s="17">
        <v>26</v>
      </c>
      <c r="Y22" s="17">
        <v>26</v>
      </c>
      <c r="Z22" s="17">
        <v>28</v>
      </c>
      <c r="AA22" s="17">
        <v>28</v>
      </c>
      <c r="AB22" s="17">
        <v>28</v>
      </c>
      <c r="AC22" s="17">
        <v>14</v>
      </c>
      <c r="AD22" s="17">
        <v>12</v>
      </c>
      <c r="AE22" s="17">
        <v>13</v>
      </c>
      <c r="AF22" s="17">
        <v>10</v>
      </c>
      <c r="AG22" s="17">
        <v>8</v>
      </c>
      <c r="AH22" s="17">
        <v>8</v>
      </c>
      <c r="AI22" s="17">
        <v>21</v>
      </c>
      <c r="AJ22" s="17">
        <v>21</v>
      </c>
      <c r="AK22" s="17">
        <v>21</v>
      </c>
      <c r="AL22" s="17">
        <v>21</v>
      </c>
      <c r="AM22" s="17">
        <v>21</v>
      </c>
      <c r="AN22" s="17">
        <v>21</v>
      </c>
      <c r="AO22" s="14">
        <f>SUM(C22:AH22)</f>
        <v>513</v>
      </c>
      <c r="AP22" s="5">
        <f>LARGE(C22:AN22, 1)</f>
        <v>28</v>
      </c>
      <c r="AQ22" s="5">
        <f>LARGE(C22:AN22, 2)</f>
        <v>28</v>
      </c>
      <c r="AR22" s="5">
        <f>LARGE(C22:AN22, 3)</f>
        <v>28</v>
      </c>
      <c r="AS22" s="5">
        <f>LARGE(C22:AN22, 4)</f>
        <v>26</v>
      </c>
      <c r="AT22" s="5">
        <f>LARGE(C22:AN22, 5)</f>
        <v>26</v>
      </c>
      <c r="AU22" s="5">
        <f>LARGE(C22:AN22, 6)</f>
        <v>26</v>
      </c>
      <c r="AV22" s="5">
        <f>LARGE(C22:AN22, 7)</f>
        <v>21</v>
      </c>
      <c r="AW22" s="5">
        <f>AO22-AP22-AQ22-AR22-AS22-AT22-AU22-AV22</f>
        <v>330</v>
      </c>
    </row>
    <row r="23" spans="1:49" ht="15.75" customHeight="1" x14ac:dyDescent="0.25">
      <c r="A23" s="1">
        <v>14</v>
      </c>
      <c r="B23" s="5" t="s">
        <v>48</v>
      </c>
      <c r="C23" s="11">
        <v>12</v>
      </c>
      <c r="D23" s="11">
        <v>11</v>
      </c>
      <c r="E23" s="11">
        <v>13</v>
      </c>
      <c r="F23" s="11">
        <v>17</v>
      </c>
      <c r="G23" s="11">
        <v>17</v>
      </c>
      <c r="H23" s="5">
        <v>10</v>
      </c>
      <c r="I23" s="5">
        <v>11</v>
      </c>
      <c r="J23" s="5">
        <v>13</v>
      </c>
      <c r="K23" s="5">
        <v>7</v>
      </c>
      <c r="L23" s="12">
        <v>8</v>
      </c>
      <c r="M23" s="12">
        <v>9</v>
      </c>
      <c r="N23" s="12">
        <v>9</v>
      </c>
      <c r="O23" s="12">
        <v>8</v>
      </c>
      <c r="P23" s="12">
        <v>14</v>
      </c>
      <c r="Q23" s="12">
        <v>14</v>
      </c>
      <c r="R23" s="18">
        <v>30</v>
      </c>
      <c r="S23" s="17">
        <v>6</v>
      </c>
      <c r="T23" s="17">
        <v>14</v>
      </c>
      <c r="U23" s="17">
        <v>15</v>
      </c>
      <c r="V23" s="27">
        <v>17</v>
      </c>
      <c r="W23" s="17">
        <v>12</v>
      </c>
      <c r="X23" s="17">
        <v>15</v>
      </c>
      <c r="Y23" s="17">
        <v>14</v>
      </c>
      <c r="Z23" s="17">
        <v>12</v>
      </c>
      <c r="AA23" s="17">
        <v>9</v>
      </c>
      <c r="AB23" s="17">
        <v>17</v>
      </c>
      <c r="AC23" s="17">
        <v>12</v>
      </c>
      <c r="AD23" s="17">
        <v>13</v>
      </c>
      <c r="AE23" s="17">
        <v>8</v>
      </c>
      <c r="AF23" s="17">
        <v>25</v>
      </c>
      <c r="AG23" s="17">
        <v>15</v>
      </c>
      <c r="AH23" s="17">
        <v>12</v>
      </c>
      <c r="AI23" s="17">
        <v>11</v>
      </c>
      <c r="AJ23" s="17">
        <v>11</v>
      </c>
      <c r="AK23" s="17">
        <v>11</v>
      </c>
      <c r="AL23" s="17">
        <v>8</v>
      </c>
      <c r="AM23" s="17">
        <v>9</v>
      </c>
      <c r="AN23" s="17">
        <v>9</v>
      </c>
      <c r="AO23" s="14">
        <f>SUM(C23:AN23)</f>
        <v>478</v>
      </c>
      <c r="AP23" s="5">
        <f>LARGE(C23:AN23, 1)</f>
        <v>30</v>
      </c>
      <c r="AQ23" s="5">
        <f>LARGE(C23:AN23, 2)</f>
        <v>25</v>
      </c>
      <c r="AR23" s="5">
        <f>LARGE(C23:AN23, 3)</f>
        <v>17</v>
      </c>
      <c r="AS23" s="5">
        <f>LARGE(C23:AN23, 4)</f>
        <v>17</v>
      </c>
      <c r="AT23" s="5">
        <f>LARGE(C23:AN23, 5)</f>
        <v>17</v>
      </c>
      <c r="AU23" s="5">
        <f>LARGE(C23:AN23, 6)</f>
        <v>17</v>
      </c>
      <c r="AV23" s="5">
        <f>LARGE(C23:AN23, 7)</f>
        <v>15</v>
      </c>
      <c r="AW23" s="5">
        <f>AO23-AP23-AQ23-AR23-AS23-AT23-AU23-AV23</f>
        <v>340</v>
      </c>
    </row>
    <row r="24" spans="1:49" ht="15.75" customHeight="1" x14ac:dyDescent="0.25">
      <c r="A24" s="1">
        <v>15</v>
      </c>
      <c r="B24" s="5" t="s">
        <v>90</v>
      </c>
      <c r="C24" s="11">
        <v>17</v>
      </c>
      <c r="D24" s="11">
        <v>17</v>
      </c>
      <c r="E24" s="11">
        <v>17</v>
      </c>
      <c r="F24" s="11">
        <v>17</v>
      </c>
      <c r="G24" s="11">
        <v>17</v>
      </c>
      <c r="H24" s="5">
        <v>20</v>
      </c>
      <c r="I24" s="5">
        <v>20</v>
      </c>
      <c r="J24" s="5">
        <v>20</v>
      </c>
      <c r="K24" s="5">
        <v>20</v>
      </c>
      <c r="L24" s="9">
        <v>14</v>
      </c>
      <c r="M24" s="9">
        <v>14</v>
      </c>
      <c r="N24" s="9">
        <v>14</v>
      </c>
      <c r="O24" s="9">
        <v>14</v>
      </c>
      <c r="P24" s="9">
        <v>14</v>
      </c>
      <c r="Q24" s="9">
        <v>14</v>
      </c>
      <c r="R24" s="17">
        <v>30</v>
      </c>
      <c r="S24" s="17">
        <v>30</v>
      </c>
      <c r="T24" s="17">
        <v>30</v>
      </c>
      <c r="U24" s="17">
        <v>30</v>
      </c>
      <c r="V24" s="27">
        <v>30</v>
      </c>
      <c r="W24" s="17">
        <v>26</v>
      </c>
      <c r="X24" s="17">
        <v>26</v>
      </c>
      <c r="Y24" s="17">
        <v>26</v>
      </c>
      <c r="Z24" s="17">
        <v>28</v>
      </c>
      <c r="AA24" s="17">
        <v>28</v>
      </c>
      <c r="AB24" s="17">
        <v>28</v>
      </c>
      <c r="AC24" s="17">
        <v>11</v>
      </c>
      <c r="AD24" s="17">
        <v>3</v>
      </c>
      <c r="AE24" s="12">
        <v>3</v>
      </c>
      <c r="AF24" s="12">
        <v>3</v>
      </c>
      <c r="AG24" s="12">
        <v>6</v>
      </c>
      <c r="AH24" s="12">
        <v>11</v>
      </c>
      <c r="AI24" s="17">
        <v>21</v>
      </c>
      <c r="AJ24" s="17">
        <v>21</v>
      </c>
      <c r="AK24" s="17">
        <v>21</v>
      </c>
      <c r="AL24" s="17">
        <v>21</v>
      </c>
      <c r="AM24" s="17">
        <v>21</v>
      </c>
      <c r="AN24" s="17">
        <v>21</v>
      </c>
      <c r="AO24" s="14">
        <f>SUM(C24:AH24)</f>
        <v>598</v>
      </c>
      <c r="AP24" s="5">
        <f>LARGE(C24:AN24, 1)</f>
        <v>30</v>
      </c>
      <c r="AQ24" s="5">
        <f>LARGE(C24:AN24, 2)</f>
        <v>30</v>
      </c>
      <c r="AR24" s="5">
        <f>LARGE(C24:AN24, 3)</f>
        <v>30</v>
      </c>
      <c r="AS24" s="5">
        <f>LARGE(C24:AN24, 4)</f>
        <v>30</v>
      </c>
      <c r="AT24" s="5">
        <f>LARGE(C24:AN24, 5)</f>
        <v>30</v>
      </c>
      <c r="AU24" s="5">
        <f>LARGE(C24:AN24, 6)</f>
        <v>28</v>
      </c>
      <c r="AV24" s="5">
        <f>LARGE(C24:AN24, 7)</f>
        <v>28</v>
      </c>
      <c r="AW24" s="5">
        <f>AO24-AP24-AQ24-AR24-AS24-AT24-AU24-AV24</f>
        <v>392</v>
      </c>
    </row>
    <row r="25" spans="1:49" ht="15.75" customHeight="1" x14ac:dyDescent="0.25">
      <c r="A25" s="1">
        <v>16</v>
      </c>
      <c r="B25" s="5" t="s">
        <v>57</v>
      </c>
      <c r="C25" s="11">
        <v>17</v>
      </c>
      <c r="D25" s="11">
        <v>17</v>
      </c>
      <c r="E25" s="11">
        <v>17</v>
      </c>
      <c r="F25" s="11">
        <v>17</v>
      </c>
      <c r="G25" s="11">
        <v>17</v>
      </c>
      <c r="H25" s="5">
        <v>20</v>
      </c>
      <c r="I25" s="5">
        <v>20</v>
      </c>
      <c r="J25" s="5">
        <v>20</v>
      </c>
      <c r="K25" s="5">
        <v>20</v>
      </c>
      <c r="L25" s="9">
        <v>14</v>
      </c>
      <c r="M25" s="9">
        <v>14</v>
      </c>
      <c r="N25" s="9">
        <v>14</v>
      </c>
      <c r="O25" s="9">
        <v>14</v>
      </c>
      <c r="P25" s="9">
        <v>14</v>
      </c>
      <c r="Q25" s="9">
        <v>14</v>
      </c>
      <c r="R25" s="17">
        <v>22</v>
      </c>
      <c r="S25" s="17">
        <v>13</v>
      </c>
      <c r="T25" s="17">
        <v>30</v>
      </c>
      <c r="U25" s="17">
        <v>30</v>
      </c>
      <c r="V25" s="27">
        <v>30</v>
      </c>
      <c r="W25" s="17">
        <v>26</v>
      </c>
      <c r="X25" s="17">
        <v>13</v>
      </c>
      <c r="Y25" s="17">
        <v>17</v>
      </c>
      <c r="Z25" s="17">
        <v>20</v>
      </c>
      <c r="AA25" s="17">
        <v>19</v>
      </c>
      <c r="AB25" s="17">
        <v>15</v>
      </c>
      <c r="AC25" s="17">
        <v>15</v>
      </c>
      <c r="AD25" s="17">
        <v>17</v>
      </c>
      <c r="AE25" s="17">
        <v>12</v>
      </c>
      <c r="AF25" s="17">
        <v>15</v>
      </c>
      <c r="AG25" s="17">
        <v>16</v>
      </c>
      <c r="AH25" s="17">
        <v>16</v>
      </c>
      <c r="AI25" s="17">
        <v>21</v>
      </c>
      <c r="AJ25" s="17">
        <v>21</v>
      </c>
      <c r="AK25" s="17">
        <v>21</v>
      </c>
      <c r="AL25" s="17">
        <v>10</v>
      </c>
      <c r="AM25" s="17">
        <v>11</v>
      </c>
      <c r="AN25" s="17">
        <v>7</v>
      </c>
      <c r="AO25" s="14">
        <f>SUM(C25:AH25)</f>
        <v>575</v>
      </c>
      <c r="AP25" s="5">
        <f>LARGE(C25:AN25, 1)</f>
        <v>30</v>
      </c>
      <c r="AQ25" s="5">
        <f>LARGE(C25:AN25, 2)</f>
        <v>30</v>
      </c>
      <c r="AR25" s="5">
        <f>LARGE(C25:AN25, 3)</f>
        <v>30</v>
      </c>
      <c r="AS25" s="5">
        <f>LARGE(C25:AN25, 4)</f>
        <v>26</v>
      </c>
      <c r="AT25" s="5">
        <f>LARGE(C25:AN25, 5)</f>
        <v>22</v>
      </c>
      <c r="AU25" s="5">
        <f>LARGE(C25:AN25, 6)</f>
        <v>21</v>
      </c>
      <c r="AV25" s="5">
        <f>LARGE(C25:AN25, 7)</f>
        <v>21</v>
      </c>
      <c r="AW25" s="5">
        <f>AO25-AP25-AQ25-AR25-AS25-AT25-AU25-AV25</f>
        <v>395</v>
      </c>
    </row>
    <row r="26" spans="1:49" ht="15.75" customHeight="1" x14ac:dyDescent="0.25">
      <c r="A26" s="1">
        <v>17</v>
      </c>
      <c r="B26" s="5" t="s">
        <v>52</v>
      </c>
      <c r="C26" s="11">
        <v>7</v>
      </c>
      <c r="D26" s="11">
        <v>4</v>
      </c>
      <c r="E26" s="11">
        <v>5</v>
      </c>
      <c r="F26" s="11">
        <v>4</v>
      </c>
      <c r="G26" s="11">
        <v>3</v>
      </c>
      <c r="H26" s="5">
        <v>20</v>
      </c>
      <c r="I26" s="5">
        <v>20</v>
      </c>
      <c r="J26" s="5">
        <v>20</v>
      </c>
      <c r="K26" s="5">
        <v>20</v>
      </c>
      <c r="L26" s="9">
        <v>14</v>
      </c>
      <c r="M26" s="9">
        <v>14</v>
      </c>
      <c r="N26" s="9">
        <v>14</v>
      </c>
      <c r="O26" s="9">
        <v>14</v>
      </c>
      <c r="P26" s="9">
        <v>14</v>
      </c>
      <c r="Q26" s="9">
        <v>14</v>
      </c>
      <c r="R26" s="17">
        <v>30</v>
      </c>
      <c r="S26" s="17">
        <v>30</v>
      </c>
      <c r="T26" s="17">
        <v>16</v>
      </c>
      <c r="U26" s="17">
        <v>7</v>
      </c>
      <c r="V26" s="27">
        <v>10</v>
      </c>
      <c r="W26" s="17">
        <v>26</v>
      </c>
      <c r="X26" s="17">
        <v>26</v>
      </c>
      <c r="Y26" s="17">
        <v>26</v>
      </c>
      <c r="Z26" s="17">
        <v>28</v>
      </c>
      <c r="AA26" s="17">
        <v>28</v>
      </c>
      <c r="AB26" s="17">
        <v>28</v>
      </c>
      <c r="AC26" s="17">
        <v>25</v>
      </c>
      <c r="AD26" s="17">
        <v>25</v>
      </c>
      <c r="AE26" s="17">
        <v>25</v>
      </c>
      <c r="AF26" s="17">
        <v>25</v>
      </c>
      <c r="AG26" s="17">
        <v>25</v>
      </c>
      <c r="AH26" s="17">
        <v>25</v>
      </c>
      <c r="AI26" s="17">
        <v>21</v>
      </c>
      <c r="AJ26" s="17">
        <v>21</v>
      </c>
      <c r="AK26" s="17">
        <v>21</v>
      </c>
      <c r="AL26" s="17">
        <v>21</v>
      </c>
      <c r="AM26" s="17">
        <v>21</v>
      </c>
      <c r="AN26" s="17">
        <v>21</v>
      </c>
      <c r="AO26" s="14">
        <f>SUM(C26:AH26)</f>
        <v>592</v>
      </c>
      <c r="AP26" s="5">
        <f>LARGE(C26:AN26, 1)</f>
        <v>30</v>
      </c>
      <c r="AQ26" s="5">
        <f>LARGE(C26:AN26, 2)</f>
        <v>30</v>
      </c>
      <c r="AR26" s="5">
        <f>LARGE(C26:AN26, 3)</f>
        <v>28</v>
      </c>
      <c r="AS26" s="5">
        <f>LARGE(C26:AN26, 4)</f>
        <v>28</v>
      </c>
      <c r="AT26" s="5">
        <f>LARGE(C26:AN26, 5)</f>
        <v>28</v>
      </c>
      <c r="AU26" s="5">
        <f>LARGE(C26:AN26, 6)</f>
        <v>26</v>
      </c>
      <c r="AV26" s="5">
        <f>LARGE(C26:AN26, 7)</f>
        <v>26</v>
      </c>
      <c r="AW26" s="5">
        <f>AO26-AP26-AQ26-AR26-AS26-AT26-AU26-AV26</f>
        <v>396</v>
      </c>
    </row>
    <row r="27" spans="1:49" ht="15.75" customHeight="1" x14ac:dyDescent="0.25">
      <c r="A27" s="1">
        <v>18</v>
      </c>
      <c r="B27" s="5" t="s">
        <v>62</v>
      </c>
      <c r="C27" s="11">
        <v>17</v>
      </c>
      <c r="D27" s="11">
        <v>17</v>
      </c>
      <c r="E27" s="11">
        <v>17</v>
      </c>
      <c r="F27" s="11">
        <v>17</v>
      </c>
      <c r="G27" s="11">
        <v>17</v>
      </c>
      <c r="H27" s="5">
        <v>14</v>
      </c>
      <c r="I27" s="5">
        <v>13</v>
      </c>
      <c r="J27" s="5">
        <v>18</v>
      </c>
      <c r="K27" s="5">
        <v>13</v>
      </c>
      <c r="L27" s="9">
        <v>14</v>
      </c>
      <c r="M27" s="9">
        <v>14</v>
      </c>
      <c r="N27" s="9">
        <v>14</v>
      </c>
      <c r="O27" s="9">
        <v>14</v>
      </c>
      <c r="P27" s="9">
        <v>14</v>
      </c>
      <c r="Q27" s="9">
        <v>14</v>
      </c>
      <c r="R27" s="17">
        <v>18</v>
      </c>
      <c r="S27" s="17">
        <v>15</v>
      </c>
      <c r="T27" s="17">
        <v>20</v>
      </c>
      <c r="U27" s="17">
        <v>20</v>
      </c>
      <c r="V27" s="27">
        <v>21</v>
      </c>
      <c r="W27" s="17">
        <v>17</v>
      </c>
      <c r="X27" s="17">
        <v>20</v>
      </c>
      <c r="Y27" s="17">
        <v>19</v>
      </c>
      <c r="Z27" s="17">
        <v>16</v>
      </c>
      <c r="AA27" s="17">
        <v>17</v>
      </c>
      <c r="AB27" s="17">
        <v>12</v>
      </c>
      <c r="AC27" s="17">
        <v>16</v>
      </c>
      <c r="AD27" s="17">
        <v>16</v>
      </c>
      <c r="AE27" s="17">
        <v>18</v>
      </c>
      <c r="AF27" s="17">
        <v>16</v>
      </c>
      <c r="AG27" s="17">
        <v>19</v>
      </c>
      <c r="AH27" s="17">
        <v>19</v>
      </c>
      <c r="AI27" s="17">
        <v>16</v>
      </c>
      <c r="AJ27" s="17">
        <v>21</v>
      </c>
      <c r="AK27" s="17">
        <v>15</v>
      </c>
      <c r="AL27" s="17">
        <v>12</v>
      </c>
      <c r="AM27" s="17">
        <v>19</v>
      </c>
      <c r="AN27" s="17">
        <v>21</v>
      </c>
      <c r="AO27" s="14">
        <f>SUM(C27:AI27)</f>
        <v>542</v>
      </c>
      <c r="AP27" s="5">
        <f>LARGE(C27:AN27, 1)</f>
        <v>21</v>
      </c>
      <c r="AQ27" s="5">
        <f>LARGE(C27:AN27, 2)</f>
        <v>21</v>
      </c>
      <c r="AR27" s="5">
        <f>LARGE(C27:AN27, 3)</f>
        <v>21</v>
      </c>
      <c r="AS27" s="5">
        <f>LARGE(C27:AN27, 4)</f>
        <v>20</v>
      </c>
      <c r="AT27" s="5">
        <f>LARGE(C27:AN27, 5)</f>
        <v>20</v>
      </c>
      <c r="AU27" s="5">
        <f>LARGE(C27:AN27, 6)</f>
        <v>20</v>
      </c>
      <c r="AV27" s="5">
        <f>LARGE(C27:AN27, 7)</f>
        <v>19</v>
      </c>
      <c r="AW27" s="5">
        <f>AO27-AP27-AQ27-AR27-AS27-AT27-AU27-AV27</f>
        <v>400</v>
      </c>
    </row>
    <row r="28" spans="1:49" ht="15.75" customHeight="1" x14ac:dyDescent="0.25">
      <c r="A28" s="1">
        <v>19</v>
      </c>
      <c r="B28" s="5" t="s">
        <v>47</v>
      </c>
      <c r="C28" s="11">
        <v>17</v>
      </c>
      <c r="D28" s="11">
        <v>17</v>
      </c>
      <c r="E28" s="11">
        <v>17</v>
      </c>
      <c r="F28" s="11">
        <v>17</v>
      </c>
      <c r="G28" s="11">
        <v>17</v>
      </c>
      <c r="H28" s="5">
        <v>20</v>
      </c>
      <c r="I28" s="5">
        <v>20</v>
      </c>
      <c r="J28" s="5">
        <v>20</v>
      </c>
      <c r="K28" s="5">
        <v>20</v>
      </c>
      <c r="L28" s="9">
        <v>14</v>
      </c>
      <c r="M28" s="9">
        <v>14</v>
      </c>
      <c r="N28" s="9">
        <v>14</v>
      </c>
      <c r="O28" s="9">
        <v>14</v>
      </c>
      <c r="P28" s="9">
        <v>14</v>
      </c>
      <c r="Q28" s="9">
        <v>14</v>
      </c>
      <c r="R28" s="17">
        <v>7</v>
      </c>
      <c r="S28" s="17">
        <v>16</v>
      </c>
      <c r="T28" s="17">
        <v>17</v>
      </c>
      <c r="U28" s="17">
        <v>10</v>
      </c>
      <c r="V28" s="27">
        <v>15</v>
      </c>
      <c r="W28" s="17">
        <v>26</v>
      </c>
      <c r="X28" s="17">
        <v>26</v>
      </c>
      <c r="Y28" s="17">
        <v>26</v>
      </c>
      <c r="Z28" s="17">
        <v>13</v>
      </c>
      <c r="AA28" s="17">
        <v>7</v>
      </c>
      <c r="AB28" s="17">
        <v>9</v>
      </c>
      <c r="AC28" s="17">
        <v>13</v>
      </c>
      <c r="AD28" s="17">
        <v>10</v>
      </c>
      <c r="AE28" s="17">
        <v>14</v>
      </c>
      <c r="AF28" s="17">
        <v>13</v>
      </c>
      <c r="AG28" s="17">
        <v>12</v>
      </c>
      <c r="AH28" s="17">
        <v>6</v>
      </c>
      <c r="AI28" s="17">
        <v>8</v>
      </c>
      <c r="AJ28" s="17">
        <v>8</v>
      </c>
      <c r="AK28" s="17">
        <v>7</v>
      </c>
      <c r="AL28" s="17">
        <v>21</v>
      </c>
      <c r="AM28" s="17">
        <v>21</v>
      </c>
      <c r="AN28" s="17">
        <v>21</v>
      </c>
      <c r="AO28" s="14">
        <f>SUM(C28:AN28)</f>
        <v>575</v>
      </c>
      <c r="AP28" s="5">
        <f>LARGE(C28:AN28, 1)</f>
        <v>26</v>
      </c>
      <c r="AQ28" s="5">
        <f>LARGE(C28:AN28, 2)</f>
        <v>26</v>
      </c>
      <c r="AR28" s="5">
        <f>LARGE(C28:AN28, 3)</f>
        <v>26</v>
      </c>
      <c r="AS28" s="5">
        <f>LARGE(C28:AN28, 4)</f>
        <v>21</v>
      </c>
      <c r="AT28" s="5">
        <f>LARGE(C28:AN28, 5)</f>
        <v>21</v>
      </c>
      <c r="AU28" s="5">
        <f>LARGE(C28:AN28, 6)</f>
        <v>21</v>
      </c>
      <c r="AV28" s="5">
        <f>LARGE(C28:AN28, 7)</f>
        <v>20</v>
      </c>
      <c r="AW28" s="5">
        <f>AO28-AP28-AQ28-AR28-AS28-AT28-AU28-AV28</f>
        <v>414</v>
      </c>
    </row>
    <row r="29" spans="1:49" ht="15.75" customHeight="1" x14ac:dyDescent="0.25">
      <c r="A29" s="1">
        <v>20</v>
      </c>
      <c r="B29" s="5" t="s">
        <v>59</v>
      </c>
      <c r="C29" s="11">
        <v>11</v>
      </c>
      <c r="D29" s="11">
        <v>9</v>
      </c>
      <c r="E29" s="11">
        <v>11</v>
      </c>
      <c r="F29" s="11">
        <v>10</v>
      </c>
      <c r="G29" s="11">
        <v>17</v>
      </c>
      <c r="H29" s="5">
        <v>20</v>
      </c>
      <c r="I29" s="5">
        <v>15</v>
      </c>
      <c r="J29" s="5">
        <v>16</v>
      </c>
      <c r="K29" s="5">
        <v>18</v>
      </c>
      <c r="L29" s="9">
        <v>14</v>
      </c>
      <c r="M29" s="9">
        <v>14</v>
      </c>
      <c r="N29" s="9">
        <v>14</v>
      </c>
      <c r="O29" s="9">
        <v>14</v>
      </c>
      <c r="P29" s="9">
        <v>14</v>
      </c>
      <c r="Q29" s="9">
        <v>14</v>
      </c>
      <c r="R29" s="17">
        <v>16</v>
      </c>
      <c r="S29" s="17">
        <v>17</v>
      </c>
      <c r="T29" s="17">
        <v>18</v>
      </c>
      <c r="U29" s="17">
        <v>16</v>
      </c>
      <c r="V29" s="27">
        <v>18</v>
      </c>
      <c r="W29" s="17">
        <v>16</v>
      </c>
      <c r="X29" s="17">
        <v>11</v>
      </c>
      <c r="Y29" s="17">
        <v>13</v>
      </c>
      <c r="Z29" s="17">
        <v>15</v>
      </c>
      <c r="AA29" s="17">
        <v>28</v>
      </c>
      <c r="AB29" s="17">
        <v>23</v>
      </c>
      <c r="AC29" s="17">
        <v>22</v>
      </c>
      <c r="AD29" s="17">
        <v>20</v>
      </c>
      <c r="AE29" s="17">
        <v>16</v>
      </c>
      <c r="AF29" s="17">
        <v>12</v>
      </c>
      <c r="AG29" s="17">
        <v>17</v>
      </c>
      <c r="AH29" s="17">
        <v>15</v>
      </c>
      <c r="AI29" s="17">
        <v>10</v>
      </c>
      <c r="AJ29" s="17">
        <v>10</v>
      </c>
      <c r="AK29" s="17">
        <v>10</v>
      </c>
      <c r="AL29" s="17">
        <v>14</v>
      </c>
      <c r="AM29" s="17">
        <v>10</v>
      </c>
      <c r="AN29" s="17">
        <v>10</v>
      </c>
      <c r="AO29" s="14">
        <f>SUM(C29:AN29)</f>
        <v>568</v>
      </c>
      <c r="AP29" s="5">
        <f>LARGE(C29:AN29, 1)</f>
        <v>28</v>
      </c>
      <c r="AQ29" s="5">
        <f>LARGE(C29:AN29, 2)</f>
        <v>23</v>
      </c>
      <c r="AR29" s="5">
        <f>LARGE(C29:AN29, 3)</f>
        <v>22</v>
      </c>
      <c r="AS29" s="5">
        <f>LARGE(C29:AN29, 4)</f>
        <v>20</v>
      </c>
      <c r="AT29" s="5">
        <f>LARGE(C29:AN29, 5)</f>
        <v>20</v>
      </c>
      <c r="AU29" s="5">
        <f>LARGE(C29:AN29, 6)</f>
        <v>18</v>
      </c>
      <c r="AV29" s="5">
        <f>LARGE(C29:AN29, 7)</f>
        <v>18</v>
      </c>
      <c r="AW29" s="5">
        <f>AO29-AP29-AQ29-AR29-AS29-AT29-AU29-AV29</f>
        <v>419</v>
      </c>
    </row>
    <row r="30" spans="1:49" ht="15.75" customHeight="1" x14ac:dyDescent="0.25">
      <c r="A30" s="1">
        <v>21</v>
      </c>
      <c r="B30" s="5" t="s">
        <v>91</v>
      </c>
      <c r="C30" s="11">
        <v>17</v>
      </c>
      <c r="D30" s="11">
        <v>17</v>
      </c>
      <c r="E30" s="11">
        <v>17</v>
      </c>
      <c r="F30" s="11">
        <v>17</v>
      </c>
      <c r="G30" s="11">
        <v>17</v>
      </c>
      <c r="H30" s="5">
        <v>20</v>
      </c>
      <c r="I30" s="5">
        <v>10</v>
      </c>
      <c r="J30" s="5">
        <v>14</v>
      </c>
      <c r="K30" s="8">
        <v>14</v>
      </c>
      <c r="L30" s="12">
        <v>12</v>
      </c>
      <c r="M30" s="12">
        <v>10</v>
      </c>
      <c r="N30" s="12">
        <v>8</v>
      </c>
      <c r="O30" s="12">
        <v>10</v>
      </c>
      <c r="P30" s="12">
        <v>7</v>
      </c>
      <c r="Q30" s="12">
        <v>4</v>
      </c>
      <c r="R30" s="17">
        <v>17</v>
      </c>
      <c r="S30" s="17">
        <v>14</v>
      </c>
      <c r="T30" s="17">
        <v>12</v>
      </c>
      <c r="U30" s="17">
        <v>19</v>
      </c>
      <c r="V30" s="27">
        <v>19</v>
      </c>
      <c r="W30" s="17">
        <v>11</v>
      </c>
      <c r="X30" s="17">
        <v>18</v>
      </c>
      <c r="Y30" s="17">
        <v>20</v>
      </c>
      <c r="Z30" s="17">
        <v>22</v>
      </c>
      <c r="AA30" s="17">
        <v>21</v>
      </c>
      <c r="AB30" s="17">
        <v>16</v>
      </c>
      <c r="AC30" s="17">
        <v>17</v>
      </c>
      <c r="AD30" s="17">
        <v>15</v>
      </c>
      <c r="AE30" s="17">
        <v>15</v>
      </c>
      <c r="AF30" s="17">
        <v>18</v>
      </c>
      <c r="AG30" s="17">
        <v>18</v>
      </c>
      <c r="AH30" s="17">
        <v>17</v>
      </c>
      <c r="AI30" s="17">
        <v>12</v>
      </c>
      <c r="AJ30" s="17">
        <v>12</v>
      </c>
      <c r="AK30" s="17">
        <v>12</v>
      </c>
      <c r="AL30" s="17">
        <v>9</v>
      </c>
      <c r="AM30" s="17">
        <v>13</v>
      </c>
      <c r="AN30" s="17">
        <v>21</v>
      </c>
      <c r="AO30" s="14">
        <f>SUM(C30:AN30)</f>
        <v>562</v>
      </c>
      <c r="AP30" s="5">
        <f>LARGE(C30:AN30, 1)</f>
        <v>22</v>
      </c>
      <c r="AQ30" s="5">
        <f>LARGE(C30:AN30, 2)</f>
        <v>21</v>
      </c>
      <c r="AR30" s="5">
        <f>LARGE(C30:AN30, 3)</f>
        <v>21</v>
      </c>
      <c r="AS30" s="5">
        <f>LARGE(C30:AN30, 4)</f>
        <v>20</v>
      </c>
      <c r="AT30" s="5">
        <f>LARGE(C30:AN30, 5)</f>
        <v>20</v>
      </c>
      <c r="AU30" s="5">
        <f>LARGE(C30:AN30, 6)</f>
        <v>19</v>
      </c>
      <c r="AV30" s="5">
        <f>LARGE(C30:AN30, 7)</f>
        <v>19</v>
      </c>
      <c r="AW30" s="5">
        <f>AO30-AP30-AQ30-AR30-AS30-AT30-AU30-AV30</f>
        <v>420</v>
      </c>
    </row>
    <row r="31" spans="1:49" ht="15.75" customHeight="1" x14ac:dyDescent="0.25">
      <c r="A31" s="1">
        <v>22</v>
      </c>
      <c r="B31" s="5" t="s">
        <v>58</v>
      </c>
      <c r="C31" s="11">
        <v>17</v>
      </c>
      <c r="D31" s="11">
        <v>17</v>
      </c>
      <c r="E31" s="11">
        <v>17</v>
      </c>
      <c r="F31" s="11">
        <v>17</v>
      </c>
      <c r="G31" s="11">
        <v>17</v>
      </c>
      <c r="H31" s="5">
        <v>20</v>
      </c>
      <c r="I31" s="5">
        <v>20</v>
      </c>
      <c r="J31" s="5">
        <v>19</v>
      </c>
      <c r="K31" s="8">
        <v>17</v>
      </c>
      <c r="L31" s="9">
        <v>14</v>
      </c>
      <c r="M31" s="9">
        <v>14</v>
      </c>
      <c r="N31" s="9">
        <v>14</v>
      </c>
      <c r="O31" s="9">
        <v>14</v>
      </c>
      <c r="P31" s="9">
        <v>14</v>
      </c>
      <c r="Q31" s="9">
        <v>14</v>
      </c>
      <c r="R31" s="17">
        <v>15</v>
      </c>
      <c r="S31" s="17">
        <v>11</v>
      </c>
      <c r="T31" s="17">
        <v>21</v>
      </c>
      <c r="U31" s="17">
        <v>17</v>
      </c>
      <c r="V31" s="27">
        <v>20</v>
      </c>
      <c r="W31" s="17">
        <v>21</v>
      </c>
      <c r="X31" s="17">
        <v>14</v>
      </c>
      <c r="Y31" s="17">
        <v>15</v>
      </c>
      <c r="Z31" s="17">
        <v>28</v>
      </c>
      <c r="AA31" s="17">
        <v>28</v>
      </c>
      <c r="AB31" s="17">
        <v>28</v>
      </c>
      <c r="AC31" s="17">
        <v>25</v>
      </c>
      <c r="AD31" s="17">
        <v>25</v>
      </c>
      <c r="AE31" s="17">
        <v>25</v>
      </c>
      <c r="AF31" s="17">
        <v>25</v>
      </c>
      <c r="AG31" s="17">
        <v>25</v>
      </c>
      <c r="AH31" s="17">
        <v>25</v>
      </c>
      <c r="AI31" s="17">
        <v>21</v>
      </c>
      <c r="AJ31" s="17">
        <v>21</v>
      </c>
      <c r="AK31" s="17">
        <v>21</v>
      </c>
      <c r="AL31" s="17">
        <v>21</v>
      </c>
      <c r="AM31" s="17">
        <v>21</v>
      </c>
      <c r="AN31" s="17">
        <v>21</v>
      </c>
      <c r="AO31" s="14">
        <f>SUM(C31:AH31)</f>
        <v>613</v>
      </c>
      <c r="AP31" s="5">
        <f>LARGE(C31:AN31, 1)</f>
        <v>28</v>
      </c>
      <c r="AQ31" s="5">
        <f>LARGE(C31:AN31, 2)</f>
        <v>28</v>
      </c>
      <c r="AR31" s="5">
        <f>LARGE(C31:AN31, 3)</f>
        <v>28</v>
      </c>
      <c r="AS31" s="5">
        <f>LARGE(C31:AN31, 4)</f>
        <v>25</v>
      </c>
      <c r="AT31" s="5">
        <f>LARGE(C31:AN31, 5)</f>
        <v>25</v>
      </c>
      <c r="AU31" s="5">
        <f>LARGE(C31:AN31, 6)</f>
        <v>25</v>
      </c>
      <c r="AV31" s="5">
        <f>LARGE(C31:AN31, 7)</f>
        <v>25</v>
      </c>
      <c r="AW31" s="5">
        <f>AO31-AP31-AQ31-AR31-AS31-AT31-AU31-AV31</f>
        <v>429</v>
      </c>
    </row>
    <row r="32" spans="1:49" ht="15.75" customHeight="1" x14ac:dyDescent="0.25">
      <c r="A32" s="1">
        <v>23</v>
      </c>
      <c r="B32" s="5" t="s">
        <v>67</v>
      </c>
      <c r="C32" s="13">
        <v>17</v>
      </c>
      <c r="D32" s="13">
        <v>17</v>
      </c>
      <c r="E32" s="13">
        <v>17</v>
      </c>
      <c r="F32" s="13">
        <v>17</v>
      </c>
      <c r="G32" s="13">
        <v>17</v>
      </c>
      <c r="H32" s="5">
        <v>20</v>
      </c>
      <c r="I32" s="5">
        <v>20</v>
      </c>
      <c r="J32" s="5">
        <v>20</v>
      </c>
      <c r="K32" s="5">
        <v>20</v>
      </c>
      <c r="L32" s="9">
        <v>14</v>
      </c>
      <c r="M32" s="9">
        <v>14</v>
      </c>
      <c r="N32" s="9">
        <v>14</v>
      </c>
      <c r="O32" s="9">
        <v>14</v>
      </c>
      <c r="P32" s="9">
        <v>14</v>
      </c>
      <c r="Q32" s="9">
        <v>14</v>
      </c>
      <c r="R32" s="17">
        <v>20</v>
      </c>
      <c r="S32" s="17">
        <v>30</v>
      </c>
      <c r="T32" s="17">
        <v>22</v>
      </c>
      <c r="U32" s="17">
        <v>21</v>
      </c>
      <c r="V32" s="27">
        <v>22</v>
      </c>
      <c r="W32" s="17">
        <v>19</v>
      </c>
      <c r="X32" s="17">
        <v>21</v>
      </c>
      <c r="Y32" s="17">
        <v>16</v>
      </c>
      <c r="Z32" s="17">
        <v>17</v>
      </c>
      <c r="AA32" s="17">
        <v>16</v>
      </c>
      <c r="AB32" s="17">
        <v>28</v>
      </c>
      <c r="AC32" s="17">
        <v>19</v>
      </c>
      <c r="AD32" s="17">
        <v>19</v>
      </c>
      <c r="AE32" s="17">
        <v>17</v>
      </c>
      <c r="AF32" s="17">
        <v>14</v>
      </c>
      <c r="AG32" s="17">
        <v>14</v>
      </c>
      <c r="AH32" s="17">
        <v>18</v>
      </c>
      <c r="AI32" s="17">
        <v>14</v>
      </c>
      <c r="AJ32" s="17">
        <v>21</v>
      </c>
      <c r="AK32" s="17">
        <v>14</v>
      </c>
      <c r="AL32" s="17">
        <v>11</v>
      </c>
      <c r="AM32" s="17">
        <v>14</v>
      </c>
      <c r="AN32" s="17">
        <v>12</v>
      </c>
      <c r="AO32" s="14">
        <f>SUM(C32:AI32)</f>
        <v>596</v>
      </c>
      <c r="AP32" s="5">
        <f>LARGE(C32:AN32, 1)</f>
        <v>30</v>
      </c>
      <c r="AQ32" s="5">
        <f>LARGE(C32:AN32, 2)</f>
        <v>28</v>
      </c>
      <c r="AR32" s="5">
        <f>LARGE(C32:AN32, 3)</f>
        <v>22</v>
      </c>
      <c r="AS32" s="5">
        <f>LARGE(C32:AN32, 4)</f>
        <v>22</v>
      </c>
      <c r="AT32" s="5">
        <f>LARGE(C32:AN32, 5)</f>
        <v>21</v>
      </c>
      <c r="AU32" s="5">
        <f>LARGE(C32:AN32, 6)</f>
        <v>21</v>
      </c>
      <c r="AV32" s="5">
        <f>LARGE(C32:AN32, 7)</f>
        <v>21</v>
      </c>
      <c r="AW32" s="5">
        <f>AO32-AP32-AQ32-AR32-AS32-AT32-AU32-AV32</f>
        <v>431</v>
      </c>
    </row>
    <row r="33" spans="1:49" ht="15.75" customHeight="1" x14ac:dyDescent="0.25">
      <c r="A33" s="1">
        <v>24</v>
      </c>
      <c r="B33" s="5" t="s">
        <v>51</v>
      </c>
      <c r="C33" s="11">
        <v>4</v>
      </c>
      <c r="D33" s="11">
        <v>2</v>
      </c>
      <c r="E33" s="11">
        <v>4</v>
      </c>
      <c r="F33" s="11">
        <v>4</v>
      </c>
      <c r="G33" s="11">
        <v>4</v>
      </c>
      <c r="H33" s="5">
        <v>20</v>
      </c>
      <c r="I33" s="5">
        <v>20</v>
      </c>
      <c r="J33" s="5">
        <v>20</v>
      </c>
      <c r="K33" s="5">
        <v>20</v>
      </c>
      <c r="L33" s="9">
        <v>14</v>
      </c>
      <c r="M33" s="9">
        <v>14</v>
      </c>
      <c r="N33" s="9">
        <v>14</v>
      </c>
      <c r="O33" s="9">
        <v>14</v>
      </c>
      <c r="P33" s="9">
        <v>14</v>
      </c>
      <c r="Q33" s="9">
        <v>14</v>
      </c>
      <c r="R33" s="17">
        <v>30</v>
      </c>
      <c r="S33" s="17">
        <v>30</v>
      </c>
      <c r="T33" s="17">
        <v>30</v>
      </c>
      <c r="U33" s="17">
        <v>30</v>
      </c>
      <c r="V33" s="27">
        <v>30</v>
      </c>
      <c r="W33" s="17">
        <v>26</v>
      </c>
      <c r="X33" s="17">
        <v>26</v>
      </c>
      <c r="Y33" s="17">
        <v>26</v>
      </c>
      <c r="Z33" s="17">
        <v>28</v>
      </c>
      <c r="AA33" s="17">
        <v>28</v>
      </c>
      <c r="AB33" s="17">
        <v>28</v>
      </c>
      <c r="AC33" s="17">
        <v>25</v>
      </c>
      <c r="AD33" s="17">
        <v>25</v>
      </c>
      <c r="AE33" s="17">
        <v>25</v>
      </c>
      <c r="AF33" s="17">
        <v>25</v>
      </c>
      <c r="AG33" s="17">
        <v>25</v>
      </c>
      <c r="AH33" s="17">
        <v>25</v>
      </c>
      <c r="AI33" s="17">
        <v>21</v>
      </c>
      <c r="AJ33" s="17">
        <v>21</v>
      </c>
      <c r="AK33" s="17">
        <v>21</v>
      </c>
      <c r="AL33" s="17">
        <v>21</v>
      </c>
      <c r="AM33" s="17">
        <v>21</v>
      </c>
      <c r="AN33" s="17">
        <v>21</v>
      </c>
      <c r="AO33" s="14">
        <f>SUM(C33:AH33)</f>
        <v>644</v>
      </c>
      <c r="AP33" s="5">
        <f>LARGE(C33:AN33, 1)</f>
        <v>30</v>
      </c>
      <c r="AQ33" s="5">
        <f>LARGE(C33:AN33, 2)</f>
        <v>30</v>
      </c>
      <c r="AR33" s="5">
        <f>LARGE(C33:AN33, 3)</f>
        <v>30</v>
      </c>
      <c r="AS33" s="5">
        <f>LARGE(C33:AN33, 4)</f>
        <v>30</v>
      </c>
      <c r="AT33" s="5">
        <f>LARGE(C33:AN33, 5)</f>
        <v>30</v>
      </c>
      <c r="AU33" s="5">
        <f>LARGE(C33:AN33, 6)</f>
        <v>28</v>
      </c>
      <c r="AV33" s="5">
        <f>LARGE(C33:AN33, 7)</f>
        <v>28</v>
      </c>
      <c r="AW33" s="5">
        <f>AO33-AP33-AQ33-AR33-AS33-AT33-AU33-AV33</f>
        <v>438</v>
      </c>
    </row>
    <row r="34" spans="1:49" ht="15.75" customHeight="1" x14ac:dyDescent="0.25">
      <c r="A34" s="1">
        <v>25</v>
      </c>
      <c r="B34" s="5" t="s">
        <v>49</v>
      </c>
      <c r="C34" s="11">
        <v>2</v>
      </c>
      <c r="D34" s="11">
        <v>17</v>
      </c>
      <c r="E34" s="11">
        <v>2</v>
      </c>
      <c r="F34" s="11">
        <v>1</v>
      </c>
      <c r="G34" s="11">
        <v>1</v>
      </c>
      <c r="H34" s="5">
        <v>20</v>
      </c>
      <c r="I34" s="5">
        <v>20</v>
      </c>
      <c r="J34" s="5">
        <v>20</v>
      </c>
      <c r="K34" s="5">
        <v>20</v>
      </c>
      <c r="L34" s="9">
        <v>14</v>
      </c>
      <c r="M34" s="9">
        <v>14</v>
      </c>
      <c r="N34" s="9">
        <v>14</v>
      </c>
      <c r="O34" s="9">
        <v>14</v>
      </c>
      <c r="P34" s="9">
        <v>14</v>
      </c>
      <c r="Q34" s="9">
        <v>14</v>
      </c>
      <c r="R34" s="17">
        <v>30</v>
      </c>
      <c r="S34" s="17">
        <v>30</v>
      </c>
      <c r="T34" s="17">
        <v>30</v>
      </c>
      <c r="U34" s="17">
        <v>30</v>
      </c>
      <c r="V34" s="27">
        <v>30</v>
      </c>
      <c r="W34" s="17">
        <v>26</v>
      </c>
      <c r="X34" s="17">
        <v>26</v>
      </c>
      <c r="Y34" s="17">
        <v>26</v>
      </c>
      <c r="Z34" s="17">
        <v>28</v>
      </c>
      <c r="AA34" s="17">
        <v>28</v>
      </c>
      <c r="AB34" s="17">
        <v>28</v>
      </c>
      <c r="AC34" s="17">
        <v>25</v>
      </c>
      <c r="AD34" s="17">
        <v>25</v>
      </c>
      <c r="AE34" s="17">
        <v>25</v>
      </c>
      <c r="AF34" s="17">
        <v>25</v>
      </c>
      <c r="AG34" s="17">
        <v>25</v>
      </c>
      <c r="AH34" s="17">
        <v>25</v>
      </c>
      <c r="AI34" s="17">
        <v>21</v>
      </c>
      <c r="AJ34" s="17">
        <v>21</v>
      </c>
      <c r="AK34" s="17">
        <v>21</v>
      </c>
      <c r="AL34" s="17">
        <v>21</v>
      </c>
      <c r="AM34" s="17">
        <v>21</v>
      </c>
      <c r="AN34" s="17">
        <v>21</v>
      </c>
      <c r="AO34" s="14">
        <f>SUM(C34:AH34)</f>
        <v>649</v>
      </c>
      <c r="AP34" s="5">
        <f>LARGE(C34:AN34, 1)</f>
        <v>30</v>
      </c>
      <c r="AQ34" s="5">
        <f>LARGE(C34:AN34, 2)</f>
        <v>30</v>
      </c>
      <c r="AR34" s="5">
        <f>LARGE(C34:AN34, 3)</f>
        <v>30</v>
      </c>
      <c r="AS34" s="5">
        <f>LARGE(C34:AN34, 4)</f>
        <v>30</v>
      </c>
      <c r="AT34" s="5">
        <f>LARGE(C34:AN34, 5)</f>
        <v>30</v>
      </c>
      <c r="AU34" s="5">
        <f>LARGE(C34:AN34, 6)</f>
        <v>28</v>
      </c>
      <c r="AV34" s="5">
        <f>LARGE(C34:AN34, 7)</f>
        <v>28</v>
      </c>
      <c r="AW34" s="5">
        <f>AO34-AP34-AQ34-AR34-AS34-AT34-AU34-AV34</f>
        <v>443</v>
      </c>
    </row>
    <row r="35" spans="1:49" ht="15.75" customHeight="1" x14ac:dyDescent="0.25">
      <c r="A35" s="1">
        <v>26</v>
      </c>
      <c r="B35" s="5" t="s">
        <v>69</v>
      </c>
      <c r="C35" s="11">
        <v>17</v>
      </c>
      <c r="D35" s="11">
        <v>17</v>
      </c>
      <c r="E35" s="11">
        <v>17</v>
      </c>
      <c r="F35" s="11">
        <v>17</v>
      </c>
      <c r="G35" s="11">
        <v>17</v>
      </c>
      <c r="H35" s="5">
        <v>20</v>
      </c>
      <c r="I35" s="5">
        <v>20</v>
      </c>
      <c r="J35" s="5">
        <v>20</v>
      </c>
      <c r="K35" s="5">
        <v>20</v>
      </c>
      <c r="L35" s="9">
        <v>14</v>
      </c>
      <c r="M35" s="9">
        <v>14</v>
      </c>
      <c r="N35" s="9">
        <v>14</v>
      </c>
      <c r="O35" s="9">
        <v>14</v>
      </c>
      <c r="P35" s="9">
        <v>14</v>
      </c>
      <c r="Q35" s="9">
        <v>14</v>
      </c>
      <c r="R35" s="17">
        <v>23</v>
      </c>
      <c r="S35" s="17">
        <v>30</v>
      </c>
      <c r="T35" s="17">
        <v>25</v>
      </c>
      <c r="U35" s="17">
        <v>24</v>
      </c>
      <c r="V35" s="27">
        <v>25</v>
      </c>
      <c r="W35" s="17">
        <v>22</v>
      </c>
      <c r="X35" s="17">
        <v>24</v>
      </c>
      <c r="Y35" s="17">
        <v>21</v>
      </c>
      <c r="Z35" s="17">
        <v>14</v>
      </c>
      <c r="AA35" s="17">
        <v>18</v>
      </c>
      <c r="AB35" s="17">
        <v>14</v>
      </c>
      <c r="AC35" s="17">
        <v>18</v>
      </c>
      <c r="AD35" s="17">
        <v>22</v>
      </c>
      <c r="AE35" s="17">
        <v>20</v>
      </c>
      <c r="AF35" s="17">
        <v>19</v>
      </c>
      <c r="AG35" s="17">
        <v>20</v>
      </c>
      <c r="AH35" s="17">
        <v>20</v>
      </c>
      <c r="AI35" s="17">
        <v>18</v>
      </c>
      <c r="AJ35" s="17">
        <v>21</v>
      </c>
      <c r="AK35" s="17">
        <v>18</v>
      </c>
      <c r="AL35" s="17">
        <v>17</v>
      </c>
      <c r="AM35" s="17">
        <v>18</v>
      </c>
      <c r="AN35" s="17">
        <v>14</v>
      </c>
      <c r="AO35" s="14">
        <f>SUM(C35:AI35)</f>
        <v>626</v>
      </c>
      <c r="AP35" s="5">
        <f>LARGE(C35:AN35, 1)</f>
        <v>30</v>
      </c>
      <c r="AQ35" s="5">
        <f>LARGE(C35:AN35, 2)</f>
        <v>25</v>
      </c>
      <c r="AR35" s="5">
        <f>LARGE(C35:AN35, 3)</f>
        <v>25</v>
      </c>
      <c r="AS35" s="5">
        <f>LARGE(C35:AN35, 4)</f>
        <v>24</v>
      </c>
      <c r="AT35" s="5">
        <f>LARGE(C35:AN35, 5)</f>
        <v>24</v>
      </c>
      <c r="AU35" s="5">
        <f>LARGE(C35:AN35, 6)</f>
        <v>23</v>
      </c>
      <c r="AV35" s="5">
        <f>LARGE(C35:AN35, 7)</f>
        <v>22</v>
      </c>
      <c r="AW35" s="5">
        <f>AO35-AP35-AQ35-AR35-AS35-AT35-AU35-AV35</f>
        <v>453</v>
      </c>
    </row>
    <row r="36" spans="1:49" ht="15.75" customHeight="1" x14ac:dyDescent="0.25">
      <c r="A36" s="1">
        <v>27</v>
      </c>
      <c r="B36" s="23" t="s">
        <v>68</v>
      </c>
      <c r="C36" s="11">
        <v>17</v>
      </c>
      <c r="D36" s="11">
        <v>17</v>
      </c>
      <c r="E36" s="11">
        <v>17</v>
      </c>
      <c r="F36" s="11">
        <v>17</v>
      </c>
      <c r="G36" s="11">
        <v>17</v>
      </c>
      <c r="H36" s="23">
        <v>20</v>
      </c>
      <c r="I36" s="23">
        <v>20</v>
      </c>
      <c r="J36" s="23">
        <v>20</v>
      </c>
      <c r="K36" s="23">
        <v>20</v>
      </c>
      <c r="L36" s="9">
        <v>14</v>
      </c>
      <c r="M36" s="9">
        <v>14</v>
      </c>
      <c r="N36" s="9">
        <v>14</v>
      </c>
      <c r="O36" s="9">
        <v>14</v>
      </c>
      <c r="P36" s="9">
        <v>14</v>
      </c>
      <c r="Q36" s="9">
        <v>14</v>
      </c>
      <c r="R36" s="24">
        <v>19</v>
      </c>
      <c r="S36" s="24">
        <v>30</v>
      </c>
      <c r="T36" s="24">
        <v>23</v>
      </c>
      <c r="U36" s="24">
        <v>22</v>
      </c>
      <c r="V36" s="29">
        <v>23</v>
      </c>
      <c r="W36" s="17">
        <v>18</v>
      </c>
      <c r="X36" s="17">
        <v>17</v>
      </c>
      <c r="Y36" s="17">
        <v>18</v>
      </c>
      <c r="Z36" s="17">
        <v>18</v>
      </c>
      <c r="AA36" s="17">
        <v>28</v>
      </c>
      <c r="AB36" s="17">
        <v>20</v>
      </c>
      <c r="AC36" s="17">
        <v>25</v>
      </c>
      <c r="AD36" s="17">
        <v>25</v>
      </c>
      <c r="AE36" s="17">
        <v>25</v>
      </c>
      <c r="AF36" s="17">
        <v>25</v>
      </c>
      <c r="AG36" s="17">
        <v>25</v>
      </c>
      <c r="AH36" s="17">
        <v>25</v>
      </c>
      <c r="AI36" s="17">
        <v>15</v>
      </c>
      <c r="AJ36" s="17">
        <v>21</v>
      </c>
      <c r="AK36" s="17">
        <v>21</v>
      </c>
      <c r="AL36" s="17">
        <v>16</v>
      </c>
      <c r="AM36" s="17">
        <v>17</v>
      </c>
      <c r="AN36" s="17">
        <v>21</v>
      </c>
      <c r="AO36" s="14">
        <f>SUM(C36:AI36)</f>
        <v>650</v>
      </c>
      <c r="AP36" s="5">
        <f>LARGE(C36:AN36, 1)</f>
        <v>30</v>
      </c>
      <c r="AQ36" s="5">
        <f>LARGE(C36:AN36, 2)</f>
        <v>28</v>
      </c>
      <c r="AR36" s="5">
        <f>LARGE(C36:AN36, 3)</f>
        <v>25</v>
      </c>
      <c r="AS36" s="5">
        <f>LARGE(C36:AN36, 4)</f>
        <v>25</v>
      </c>
      <c r="AT36" s="5">
        <f>LARGE(C36:AN36, 5)</f>
        <v>25</v>
      </c>
      <c r="AU36" s="5">
        <f>LARGE(C36:AN36, 6)</f>
        <v>25</v>
      </c>
      <c r="AV36" s="5">
        <f>LARGE(C36:AN36, 7)</f>
        <v>25</v>
      </c>
      <c r="AW36" s="5">
        <f>AO36-AP36-AQ36-AR36-AS36-AT36-AU36-AV36</f>
        <v>467</v>
      </c>
    </row>
    <row r="37" spans="1:49" ht="15.75" customHeight="1" x14ac:dyDescent="0.25">
      <c r="A37" s="1">
        <v>28</v>
      </c>
      <c r="B37" s="9" t="s">
        <v>78</v>
      </c>
      <c r="C37" s="11">
        <v>17</v>
      </c>
      <c r="D37" s="11">
        <v>17</v>
      </c>
      <c r="E37" s="11">
        <v>17</v>
      </c>
      <c r="F37" s="11">
        <v>17</v>
      </c>
      <c r="G37" s="22">
        <v>17</v>
      </c>
      <c r="H37" s="9">
        <v>20</v>
      </c>
      <c r="I37" s="9">
        <v>20</v>
      </c>
      <c r="J37" s="9">
        <v>20</v>
      </c>
      <c r="K37" s="9">
        <v>20</v>
      </c>
      <c r="L37" s="9">
        <v>14</v>
      </c>
      <c r="M37" s="9">
        <v>14</v>
      </c>
      <c r="N37" s="9">
        <v>14</v>
      </c>
      <c r="O37" s="9">
        <v>14</v>
      </c>
      <c r="P37" s="9">
        <v>14</v>
      </c>
      <c r="Q37" s="9">
        <v>14</v>
      </c>
      <c r="R37" s="17">
        <v>30</v>
      </c>
      <c r="S37" s="17">
        <v>30</v>
      </c>
      <c r="T37" s="17">
        <v>30</v>
      </c>
      <c r="U37" s="17">
        <v>30</v>
      </c>
      <c r="V37" s="27">
        <v>30</v>
      </c>
      <c r="W37" s="17">
        <v>24</v>
      </c>
      <c r="X37" s="17">
        <v>26</v>
      </c>
      <c r="Y37" s="17">
        <v>26</v>
      </c>
      <c r="Z37" s="17">
        <v>19</v>
      </c>
      <c r="AA37" s="17">
        <v>10</v>
      </c>
      <c r="AB37" s="17">
        <v>21</v>
      </c>
      <c r="AC37" s="17">
        <v>25</v>
      </c>
      <c r="AD37" s="17">
        <v>25</v>
      </c>
      <c r="AE37" s="17">
        <v>25</v>
      </c>
      <c r="AF37" s="17">
        <v>25</v>
      </c>
      <c r="AG37" s="17">
        <v>25</v>
      </c>
      <c r="AH37" s="17">
        <v>14</v>
      </c>
      <c r="AI37" s="17">
        <v>13</v>
      </c>
      <c r="AJ37" s="17">
        <v>21</v>
      </c>
      <c r="AK37" s="17">
        <v>13</v>
      </c>
      <c r="AL37" s="17">
        <v>15</v>
      </c>
      <c r="AM37" s="17">
        <v>12</v>
      </c>
      <c r="AN37" s="17">
        <v>21</v>
      </c>
      <c r="AO37" s="14">
        <f>SUM(C37:AI37)</f>
        <v>677</v>
      </c>
      <c r="AP37" s="5">
        <f>LARGE(C37:AN37, 1)</f>
        <v>30</v>
      </c>
      <c r="AQ37" s="5">
        <f>LARGE(C37:AN37, 2)</f>
        <v>30</v>
      </c>
      <c r="AR37" s="5">
        <f>LARGE(C37:AN37, 3)</f>
        <v>30</v>
      </c>
      <c r="AS37" s="5">
        <f>LARGE(C37:AN37, 4)</f>
        <v>30</v>
      </c>
      <c r="AT37" s="5">
        <f>LARGE(C37:AN37, 5)</f>
        <v>30</v>
      </c>
      <c r="AU37" s="5">
        <f>LARGE(C37:AN37, 6)</f>
        <v>26</v>
      </c>
      <c r="AV37" s="5">
        <f>LARGE(C37:AN37, 7)</f>
        <v>26</v>
      </c>
      <c r="AW37" s="5">
        <f>AO37-AP37-AQ37-AR37-AS37-AT37-AU37-AV37</f>
        <v>475</v>
      </c>
    </row>
    <row r="38" spans="1:49" ht="15.75" customHeight="1" x14ac:dyDescent="0.25">
      <c r="A38" s="1">
        <v>29</v>
      </c>
      <c r="B38" s="9" t="s">
        <v>55</v>
      </c>
      <c r="C38" s="11">
        <v>13</v>
      </c>
      <c r="D38" s="11">
        <v>17</v>
      </c>
      <c r="E38" s="11">
        <v>17</v>
      </c>
      <c r="F38" s="11">
        <v>17</v>
      </c>
      <c r="G38" s="22">
        <v>17</v>
      </c>
      <c r="H38" s="9">
        <v>11</v>
      </c>
      <c r="I38" s="9">
        <v>4</v>
      </c>
      <c r="J38" s="9">
        <v>17</v>
      </c>
      <c r="K38" s="9">
        <v>15</v>
      </c>
      <c r="L38" s="12">
        <v>11</v>
      </c>
      <c r="M38" s="12">
        <v>11</v>
      </c>
      <c r="N38" s="12">
        <v>14</v>
      </c>
      <c r="O38" s="12">
        <v>14</v>
      </c>
      <c r="P38" s="12">
        <v>8</v>
      </c>
      <c r="Q38" s="12">
        <v>14</v>
      </c>
      <c r="R38" s="17">
        <v>30</v>
      </c>
      <c r="S38" s="17">
        <v>30</v>
      </c>
      <c r="T38" s="17">
        <v>30</v>
      </c>
      <c r="U38" s="17">
        <v>30</v>
      </c>
      <c r="V38" s="27">
        <v>30</v>
      </c>
      <c r="W38" s="17">
        <v>26</v>
      </c>
      <c r="X38" s="17">
        <v>26</v>
      </c>
      <c r="Y38" s="17">
        <v>26</v>
      </c>
      <c r="Z38" s="17">
        <v>28</v>
      </c>
      <c r="AA38" s="17">
        <v>28</v>
      </c>
      <c r="AB38" s="17">
        <v>28</v>
      </c>
      <c r="AC38" s="17">
        <v>25</v>
      </c>
      <c r="AD38" s="17">
        <v>25</v>
      </c>
      <c r="AE38" s="17">
        <v>25</v>
      </c>
      <c r="AF38" s="17">
        <v>25</v>
      </c>
      <c r="AG38" s="17">
        <v>25</v>
      </c>
      <c r="AH38" s="17">
        <v>25</v>
      </c>
      <c r="AI38" s="17">
        <v>21</v>
      </c>
      <c r="AJ38" s="17">
        <v>21</v>
      </c>
      <c r="AK38" s="17">
        <v>21</v>
      </c>
      <c r="AL38" s="17">
        <v>21</v>
      </c>
      <c r="AM38" s="17">
        <v>21</v>
      </c>
      <c r="AN38" s="17">
        <v>21</v>
      </c>
      <c r="AO38" s="14">
        <f>SUM(C38:AI38)</f>
        <v>683</v>
      </c>
      <c r="AP38" s="5">
        <f>LARGE(C38:AN38, 1)</f>
        <v>30</v>
      </c>
      <c r="AQ38" s="5">
        <f>LARGE(C38:AN38, 2)</f>
        <v>30</v>
      </c>
      <c r="AR38" s="5">
        <f>LARGE(C38:AN38, 3)</f>
        <v>30</v>
      </c>
      <c r="AS38" s="5">
        <f>LARGE(C38:AN38, 4)</f>
        <v>30</v>
      </c>
      <c r="AT38" s="5">
        <f>LARGE(C38:AN38, 5)</f>
        <v>30</v>
      </c>
      <c r="AU38" s="5">
        <f>LARGE(C38:AN38, 6)</f>
        <v>28</v>
      </c>
      <c r="AV38" s="5">
        <f>LARGE(C38:AN38, 7)</f>
        <v>28</v>
      </c>
      <c r="AW38" s="5">
        <f>AO38-AP38-AQ38-AR38-AS38-AT38-AU38-AV38</f>
        <v>477</v>
      </c>
    </row>
    <row r="39" spans="1:49" ht="15.75" customHeight="1" x14ac:dyDescent="0.25">
      <c r="A39" s="1">
        <v>30</v>
      </c>
      <c r="B39" s="9" t="s">
        <v>70</v>
      </c>
      <c r="C39" s="11">
        <v>17</v>
      </c>
      <c r="D39" s="11">
        <v>17</v>
      </c>
      <c r="E39" s="11">
        <v>17</v>
      </c>
      <c r="F39" s="11">
        <v>17</v>
      </c>
      <c r="G39" s="22">
        <v>17</v>
      </c>
      <c r="H39" s="9">
        <v>20</v>
      </c>
      <c r="I39" s="9">
        <v>20</v>
      </c>
      <c r="J39" s="9">
        <v>20</v>
      </c>
      <c r="K39" s="9">
        <v>20</v>
      </c>
      <c r="L39" s="9">
        <v>14</v>
      </c>
      <c r="M39" s="9">
        <v>14</v>
      </c>
      <c r="N39" s="9">
        <v>14</v>
      </c>
      <c r="O39" s="9">
        <v>14</v>
      </c>
      <c r="P39" s="9">
        <v>14</v>
      </c>
      <c r="Q39" s="9">
        <v>14</v>
      </c>
      <c r="R39" s="17">
        <v>30</v>
      </c>
      <c r="S39" s="17">
        <v>30</v>
      </c>
      <c r="T39" s="17">
        <v>24</v>
      </c>
      <c r="U39" s="17">
        <v>23</v>
      </c>
      <c r="V39" s="27">
        <v>24</v>
      </c>
      <c r="W39" s="17">
        <v>20</v>
      </c>
      <c r="X39" s="17">
        <v>26</v>
      </c>
      <c r="Y39" s="17">
        <v>26</v>
      </c>
      <c r="Z39" s="17">
        <v>28</v>
      </c>
      <c r="AA39" s="17">
        <v>28</v>
      </c>
      <c r="AB39" s="17">
        <v>28</v>
      </c>
      <c r="AC39" s="17">
        <v>23</v>
      </c>
      <c r="AD39" s="17">
        <v>18</v>
      </c>
      <c r="AE39" s="17">
        <v>19</v>
      </c>
      <c r="AF39" s="17">
        <v>17</v>
      </c>
      <c r="AG39" s="17">
        <v>25</v>
      </c>
      <c r="AH39" s="17">
        <v>21</v>
      </c>
      <c r="AI39" s="17">
        <v>19</v>
      </c>
      <c r="AJ39" s="17">
        <v>21</v>
      </c>
      <c r="AK39" s="17">
        <v>16</v>
      </c>
      <c r="AL39" s="17">
        <v>18</v>
      </c>
      <c r="AM39" s="17">
        <v>16</v>
      </c>
      <c r="AN39" s="17">
        <v>13</v>
      </c>
      <c r="AO39" s="14">
        <f>SUM(C39:AI39)</f>
        <v>678</v>
      </c>
      <c r="AP39" s="5">
        <f>LARGE(C39:AN39, 1)</f>
        <v>30</v>
      </c>
      <c r="AQ39" s="5">
        <f>LARGE(C39:AN39, 2)</f>
        <v>30</v>
      </c>
      <c r="AR39" s="5">
        <f>LARGE(C39:AN39, 3)</f>
        <v>28</v>
      </c>
      <c r="AS39" s="5">
        <f>LARGE(C39:AN39, 4)</f>
        <v>28</v>
      </c>
      <c r="AT39" s="5">
        <f>LARGE(C39:AN39, 5)</f>
        <v>28</v>
      </c>
      <c r="AU39" s="5">
        <f>LARGE(C39:AN39, 6)</f>
        <v>26</v>
      </c>
      <c r="AV39" s="5">
        <f>LARGE(C39:AN39, 7)</f>
        <v>26</v>
      </c>
      <c r="AW39" s="5">
        <f>AO39-AP39-AQ39-AR39-AS39-AT39-AU39-AV39</f>
        <v>482</v>
      </c>
    </row>
    <row r="40" spans="1:49" ht="15.75" customHeight="1" x14ac:dyDescent="0.25">
      <c r="A40" s="1">
        <v>31</v>
      </c>
      <c r="B40" s="9" t="s">
        <v>60</v>
      </c>
      <c r="C40" s="11">
        <v>17</v>
      </c>
      <c r="D40" s="11">
        <v>17</v>
      </c>
      <c r="E40" s="11">
        <v>17</v>
      </c>
      <c r="F40" s="11">
        <v>17</v>
      </c>
      <c r="G40" s="22">
        <v>17</v>
      </c>
      <c r="H40" s="9">
        <v>13</v>
      </c>
      <c r="I40" s="9">
        <v>20</v>
      </c>
      <c r="J40" s="9">
        <v>10</v>
      </c>
      <c r="K40" s="9">
        <v>9</v>
      </c>
      <c r="L40" s="12">
        <v>10</v>
      </c>
      <c r="M40" s="12">
        <v>7</v>
      </c>
      <c r="N40" s="12">
        <v>14</v>
      </c>
      <c r="O40" s="12">
        <v>14</v>
      </c>
      <c r="P40" s="12">
        <v>14</v>
      </c>
      <c r="Q40" s="12">
        <v>14</v>
      </c>
      <c r="R40" s="17">
        <v>30</v>
      </c>
      <c r="S40" s="17">
        <v>30</v>
      </c>
      <c r="T40" s="17">
        <v>30</v>
      </c>
      <c r="U40" s="17">
        <v>30</v>
      </c>
      <c r="V40" s="27">
        <v>30</v>
      </c>
      <c r="W40" s="17">
        <v>26</v>
      </c>
      <c r="X40" s="17">
        <v>26</v>
      </c>
      <c r="Y40" s="17">
        <v>26</v>
      </c>
      <c r="Z40" s="17">
        <v>28</v>
      </c>
      <c r="AA40" s="17">
        <v>28</v>
      </c>
      <c r="AB40" s="17">
        <v>28</v>
      </c>
      <c r="AC40" s="17">
        <v>25</v>
      </c>
      <c r="AD40" s="17">
        <v>25</v>
      </c>
      <c r="AE40" s="17">
        <v>25</v>
      </c>
      <c r="AF40" s="17">
        <v>25</v>
      </c>
      <c r="AG40" s="17">
        <v>25</v>
      </c>
      <c r="AH40" s="17">
        <v>25</v>
      </c>
      <c r="AI40" s="17">
        <v>21</v>
      </c>
      <c r="AJ40" s="17">
        <v>21</v>
      </c>
      <c r="AK40" s="17">
        <v>21</v>
      </c>
      <c r="AL40" s="17">
        <v>21</v>
      </c>
      <c r="AM40" s="17">
        <v>21</v>
      </c>
      <c r="AN40" s="17">
        <v>21</v>
      </c>
      <c r="AO40" s="14">
        <f>SUM(C40:AI40)</f>
        <v>693</v>
      </c>
      <c r="AP40" s="5">
        <f>LARGE(C40:AN40, 1)</f>
        <v>30</v>
      </c>
      <c r="AQ40" s="5">
        <f>LARGE(C40:AN40, 2)</f>
        <v>30</v>
      </c>
      <c r="AR40" s="5">
        <f>LARGE(C40:AN40, 3)</f>
        <v>30</v>
      </c>
      <c r="AS40" s="5">
        <f>LARGE(C40:AN40, 4)</f>
        <v>30</v>
      </c>
      <c r="AT40" s="5">
        <f>LARGE(C40:AN40, 5)</f>
        <v>30</v>
      </c>
      <c r="AU40" s="5">
        <f>LARGE(C40:AN40, 6)</f>
        <v>28</v>
      </c>
      <c r="AV40" s="5">
        <f>LARGE(C40:AN40, 7)</f>
        <v>28</v>
      </c>
      <c r="AW40" s="5">
        <f>AO40-AP40-AQ40-AR40-AS40-AT40-AU40-AV40</f>
        <v>487</v>
      </c>
    </row>
    <row r="41" spans="1:49" ht="15.75" customHeight="1" x14ac:dyDescent="0.25">
      <c r="A41" s="1">
        <v>32</v>
      </c>
      <c r="B41" s="9" t="s">
        <v>61</v>
      </c>
      <c r="C41" s="11">
        <v>17</v>
      </c>
      <c r="D41" s="11">
        <v>17</v>
      </c>
      <c r="E41" s="11">
        <v>17</v>
      </c>
      <c r="F41" s="11">
        <v>17</v>
      </c>
      <c r="G41" s="22">
        <v>17</v>
      </c>
      <c r="H41" s="9">
        <v>12</v>
      </c>
      <c r="I41" s="9">
        <v>14</v>
      </c>
      <c r="J41" s="9">
        <v>15</v>
      </c>
      <c r="K41" s="9">
        <v>16</v>
      </c>
      <c r="L41" s="9">
        <v>14</v>
      </c>
      <c r="M41" s="9">
        <v>14</v>
      </c>
      <c r="N41" s="9">
        <v>14</v>
      </c>
      <c r="O41" s="9">
        <v>14</v>
      </c>
      <c r="P41" s="9">
        <v>14</v>
      </c>
      <c r="Q41" s="9">
        <v>14</v>
      </c>
      <c r="R41" s="17">
        <v>30</v>
      </c>
      <c r="S41" s="17">
        <v>30</v>
      </c>
      <c r="T41" s="17">
        <v>30</v>
      </c>
      <c r="U41" s="17">
        <v>30</v>
      </c>
      <c r="V41" s="27">
        <v>30</v>
      </c>
      <c r="W41" s="17">
        <v>26</v>
      </c>
      <c r="X41" s="17">
        <v>26</v>
      </c>
      <c r="Y41" s="17">
        <v>26</v>
      </c>
      <c r="Z41" s="17">
        <v>28</v>
      </c>
      <c r="AA41" s="17">
        <v>20</v>
      </c>
      <c r="AB41" s="17">
        <v>19</v>
      </c>
      <c r="AC41" s="17">
        <v>25</v>
      </c>
      <c r="AD41" s="17">
        <v>25</v>
      </c>
      <c r="AE41" s="17">
        <v>25</v>
      </c>
      <c r="AF41" s="17">
        <v>25</v>
      </c>
      <c r="AG41" s="17">
        <v>25</v>
      </c>
      <c r="AH41" s="17">
        <v>25</v>
      </c>
      <c r="AI41" s="17">
        <v>7</v>
      </c>
      <c r="AJ41" s="17">
        <v>5</v>
      </c>
      <c r="AK41" s="17">
        <v>8</v>
      </c>
      <c r="AL41" s="17">
        <v>21</v>
      </c>
      <c r="AM41" s="17">
        <v>7</v>
      </c>
      <c r="AN41" s="17">
        <v>6</v>
      </c>
      <c r="AO41" s="14">
        <f>SUM(C41:AK41)</f>
        <v>691</v>
      </c>
      <c r="AP41" s="5">
        <f>LARGE(C41:AN41, 1)</f>
        <v>30</v>
      </c>
      <c r="AQ41" s="5">
        <f>LARGE(C41:AN41, 2)</f>
        <v>30</v>
      </c>
      <c r="AR41" s="5">
        <f>LARGE(C41:AN41, 3)</f>
        <v>30</v>
      </c>
      <c r="AS41" s="5">
        <f>LARGE(C41:AN41, 4)</f>
        <v>30</v>
      </c>
      <c r="AT41" s="5">
        <f>LARGE(C41:AN41, 5)</f>
        <v>30</v>
      </c>
      <c r="AU41" s="5">
        <f>LARGE(C41:AN41, 6)</f>
        <v>28</v>
      </c>
      <c r="AV41" s="5">
        <f>LARGE(C41:AN41, 7)</f>
        <v>26</v>
      </c>
      <c r="AW41" s="5">
        <f>AO41-AP41-AQ41-AR41-AS41-AT41-AU41-AV41</f>
        <v>487</v>
      </c>
    </row>
    <row r="42" spans="1:49" ht="15.75" customHeight="1" x14ac:dyDescent="0.25">
      <c r="A42" s="1">
        <v>33</v>
      </c>
      <c r="B42" s="9" t="s">
        <v>53</v>
      </c>
      <c r="C42" s="11">
        <v>17</v>
      </c>
      <c r="D42" s="11">
        <v>17</v>
      </c>
      <c r="E42" s="11">
        <v>17</v>
      </c>
      <c r="F42" s="11">
        <v>17</v>
      </c>
      <c r="G42" s="22">
        <v>17</v>
      </c>
      <c r="H42" s="9">
        <v>20</v>
      </c>
      <c r="I42" s="9">
        <v>5</v>
      </c>
      <c r="J42" s="9">
        <v>11</v>
      </c>
      <c r="K42" s="9">
        <v>11</v>
      </c>
      <c r="L42" s="9">
        <v>14</v>
      </c>
      <c r="M42" s="9">
        <v>14</v>
      </c>
      <c r="N42" s="9">
        <v>14</v>
      </c>
      <c r="O42" s="9">
        <v>14</v>
      </c>
      <c r="P42" s="9">
        <v>14</v>
      </c>
      <c r="Q42" s="9">
        <v>14</v>
      </c>
      <c r="R42" s="17">
        <v>30</v>
      </c>
      <c r="S42" s="17">
        <v>30</v>
      </c>
      <c r="T42" s="17">
        <v>30</v>
      </c>
      <c r="U42" s="17">
        <v>30</v>
      </c>
      <c r="V42" s="27">
        <v>30</v>
      </c>
      <c r="W42" s="17">
        <v>26</v>
      </c>
      <c r="X42" s="17">
        <v>26</v>
      </c>
      <c r="Y42" s="17">
        <v>26</v>
      </c>
      <c r="Z42" s="17">
        <v>28</v>
      </c>
      <c r="AA42" s="17">
        <v>28</v>
      </c>
      <c r="AB42" s="17">
        <v>28</v>
      </c>
      <c r="AC42" s="17">
        <v>25</v>
      </c>
      <c r="AD42" s="17">
        <v>25</v>
      </c>
      <c r="AE42" s="17">
        <v>25</v>
      </c>
      <c r="AF42" s="17">
        <v>25</v>
      </c>
      <c r="AG42" s="17">
        <v>25</v>
      </c>
      <c r="AH42" s="17">
        <v>25</v>
      </c>
      <c r="AI42" s="17">
        <v>21</v>
      </c>
      <c r="AJ42" s="17">
        <v>21</v>
      </c>
      <c r="AK42" s="17">
        <v>21</v>
      </c>
      <c r="AL42" s="17">
        <v>21</v>
      </c>
      <c r="AM42" s="17">
        <v>21</v>
      </c>
      <c r="AN42" s="17">
        <v>21</v>
      </c>
      <c r="AO42" s="14">
        <f>SUM(C42:AI42)</f>
        <v>699</v>
      </c>
      <c r="AP42" s="5">
        <f>LARGE(C42:AN42, 1)</f>
        <v>30</v>
      </c>
      <c r="AQ42" s="5">
        <f>LARGE(C42:AN42, 2)</f>
        <v>30</v>
      </c>
      <c r="AR42" s="5">
        <f>LARGE(C42:AN42, 3)</f>
        <v>30</v>
      </c>
      <c r="AS42" s="5">
        <f>LARGE(C42:AN42, 4)</f>
        <v>30</v>
      </c>
      <c r="AT42" s="5">
        <f>LARGE(C42:AN42, 5)</f>
        <v>30</v>
      </c>
      <c r="AU42" s="5">
        <f>LARGE(C42:AN42, 6)</f>
        <v>28</v>
      </c>
      <c r="AV42" s="5">
        <f>LARGE(C42:AN42, 7)</f>
        <v>28</v>
      </c>
      <c r="AW42" s="5">
        <f>AO42-AP42-AQ42-AR42-AS42-AT42-AU42-AV42</f>
        <v>493</v>
      </c>
    </row>
    <row r="43" spans="1:49" ht="15.75" customHeight="1" x14ac:dyDescent="0.25">
      <c r="A43" s="1">
        <v>34</v>
      </c>
      <c r="B43" s="9" t="s">
        <v>71</v>
      </c>
      <c r="C43" s="11">
        <v>17</v>
      </c>
      <c r="D43" s="11">
        <v>17</v>
      </c>
      <c r="E43" s="11">
        <v>17</v>
      </c>
      <c r="F43" s="11">
        <v>17</v>
      </c>
      <c r="G43" s="22">
        <v>17</v>
      </c>
      <c r="H43" s="9">
        <v>20</v>
      </c>
      <c r="I43" s="9">
        <v>20</v>
      </c>
      <c r="J43" s="9">
        <v>20</v>
      </c>
      <c r="K43" s="9">
        <v>20</v>
      </c>
      <c r="L43" s="9">
        <v>14</v>
      </c>
      <c r="M43" s="9">
        <v>14</v>
      </c>
      <c r="N43" s="9">
        <v>14</v>
      </c>
      <c r="O43" s="9">
        <v>14</v>
      </c>
      <c r="P43" s="9">
        <v>14</v>
      </c>
      <c r="Q43" s="9">
        <v>14</v>
      </c>
      <c r="R43" s="17">
        <v>30</v>
      </c>
      <c r="S43" s="17">
        <v>30</v>
      </c>
      <c r="T43" s="17">
        <v>30</v>
      </c>
      <c r="U43" s="17">
        <v>30</v>
      </c>
      <c r="V43" s="27">
        <v>30</v>
      </c>
      <c r="W43" s="17">
        <v>23</v>
      </c>
      <c r="X43" s="17">
        <v>19</v>
      </c>
      <c r="Y43" s="17">
        <v>24</v>
      </c>
      <c r="Z43" s="17">
        <v>23</v>
      </c>
      <c r="AA43" s="17">
        <v>28</v>
      </c>
      <c r="AB43" s="17">
        <v>24</v>
      </c>
      <c r="AC43" s="17">
        <v>21</v>
      </c>
      <c r="AD43" s="17">
        <v>24</v>
      </c>
      <c r="AE43" s="17">
        <v>23</v>
      </c>
      <c r="AF43" s="17">
        <v>21</v>
      </c>
      <c r="AG43" s="17">
        <v>22</v>
      </c>
      <c r="AH43" s="17">
        <v>24</v>
      </c>
      <c r="AI43" s="17">
        <v>21</v>
      </c>
      <c r="AJ43" s="17">
        <v>21</v>
      </c>
      <c r="AK43" s="17">
        <v>21</v>
      </c>
      <c r="AL43" s="17">
        <v>21</v>
      </c>
      <c r="AM43" s="17">
        <v>21</v>
      </c>
      <c r="AN43" s="17">
        <v>21</v>
      </c>
      <c r="AO43" s="14">
        <f>SUM(C43:AI43)</f>
        <v>696</v>
      </c>
      <c r="AP43" s="5">
        <f>LARGE(C43:AN43, 1)</f>
        <v>30</v>
      </c>
      <c r="AQ43" s="5">
        <f>LARGE(C43:AN43, 2)</f>
        <v>30</v>
      </c>
      <c r="AR43" s="5">
        <f>LARGE(C43:AN43, 3)</f>
        <v>30</v>
      </c>
      <c r="AS43" s="5">
        <f>LARGE(C43:AN43, 4)</f>
        <v>30</v>
      </c>
      <c r="AT43" s="5">
        <f>LARGE(C43:AN43, 5)</f>
        <v>30</v>
      </c>
      <c r="AU43" s="5">
        <f>LARGE(C43:AN43, 6)</f>
        <v>28</v>
      </c>
      <c r="AV43" s="5">
        <f>LARGE(C43:AN43, 7)</f>
        <v>24</v>
      </c>
      <c r="AW43" s="5">
        <f>AO43-AP43-AQ43-AR43-AS43-AT43-AU43-AV43</f>
        <v>494</v>
      </c>
    </row>
    <row r="44" spans="1:49" ht="15.75" customHeight="1" x14ac:dyDescent="0.25">
      <c r="A44" s="32">
        <v>35</v>
      </c>
      <c r="B44" s="9" t="s">
        <v>77</v>
      </c>
      <c r="C44" s="11">
        <v>17</v>
      </c>
      <c r="D44" s="11">
        <v>17</v>
      </c>
      <c r="E44" s="11">
        <v>17</v>
      </c>
      <c r="F44" s="11">
        <v>17</v>
      </c>
      <c r="G44" s="22">
        <v>17</v>
      </c>
      <c r="H44" s="9">
        <v>20</v>
      </c>
      <c r="I44" s="9">
        <v>20</v>
      </c>
      <c r="J44" s="9">
        <v>20</v>
      </c>
      <c r="K44" s="9">
        <v>20</v>
      </c>
      <c r="L44" s="9">
        <v>14</v>
      </c>
      <c r="M44" s="9">
        <v>14</v>
      </c>
      <c r="N44" s="9">
        <v>14</v>
      </c>
      <c r="O44" s="9">
        <v>14</v>
      </c>
      <c r="P44" s="9">
        <v>14</v>
      </c>
      <c r="Q44" s="9">
        <v>14</v>
      </c>
      <c r="R44" s="17">
        <v>30</v>
      </c>
      <c r="S44" s="17">
        <v>30</v>
      </c>
      <c r="T44" s="17">
        <v>30</v>
      </c>
      <c r="U44" s="17">
        <v>30</v>
      </c>
      <c r="V44" s="27">
        <v>30</v>
      </c>
      <c r="W44" s="17">
        <v>26</v>
      </c>
      <c r="X44" s="17">
        <v>26</v>
      </c>
      <c r="Y44" s="17">
        <v>26</v>
      </c>
      <c r="Z44" s="17">
        <v>21</v>
      </c>
      <c r="AA44" s="17">
        <v>28</v>
      </c>
      <c r="AB44" s="17">
        <v>22</v>
      </c>
      <c r="AC44" s="17">
        <v>24</v>
      </c>
      <c r="AD44" s="17">
        <v>21</v>
      </c>
      <c r="AE44" s="17">
        <v>21</v>
      </c>
      <c r="AF44" s="17">
        <v>22</v>
      </c>
      <c r="AG44" s="17">
        <v>23</v>
      </c>
      <c r="AH44" s="17">
        <v>23</v>
      </c>
      <c r="AI44" s="17">
        <v>17</v>
      </c>
      <c r="AJ44" s="17">
        <v>21</v>
      </c>
      <c r="AK44" s="17">
        <v>17</v>
      </c>
      <c r="AL44" s="17">
        <v>13</v>
      </c>
      <c r="AM44" s="17">
        <v>15</v>
      </c>
      <c r="AN44" s="17">
        <v>11</v>
      </c>
      <c r="AO44" s="14">
        <f>SUM(C44:AI44)</f>
        <v>699</v>
      </c>
      <c r="AP44" s="5">
        <f>LARGE(C44:AN44, 1)</f>
        <v>30</v>
      </c>
      <c r="AQ44" s="5">
        <f>LARGE(C44:AN44, 2)</f>
        <v>30</v>
      </c>
      <c r="AR44" s="5">
        <f>LARGE(C44:AN44, 3)</f>
        <v>30</v>
      </c>
      <c r="AS44" s="5">
        <f>LARGE(C44:AN44, 4)</f>
        <v>30</v>
      </c>
      <c r="AT44" s="5">
        <f>LARGE(C44:AN44, 5)</f>
        <v>30</v>
      </c>
      <c r="AU44" s="5">
        <f>LARGE(C44:AN44, 6)</f>
        <v>28</v>
      </c>
      <c r="AV44" s="5">
        <f>LARGE(C44:AN44, 7)</f>
        <v>26</v>
      </c>
      <c r="AW44" s="5">
        <f>AO44-AP44-AQ44-AR44-AS44-AT44-AU44-AV44</f>
        <v>495</v>
      </c>
    </row>
    <row r="45" spans="1:49" ht="15.75" customHeight="1" x14ac:dyDescent="0.25">
      <c r="A45" s="32">
        <v>36</v>
      </c>
      <c r="B45" s="9" t="s">
        <v>73</v>
      </c>
      <c r="C45" s="13">
        <v>17</v>
      </c>
      <c r="D45" s="13">
        <v>17</v>
      </c>
      <c r="E45" s="13">
        <v>17</v>
      </c>
      <c r="F45" s="13">
        <v>17</v>
      </c>
      <c r="G45" s="35">
        <v>17</v>
      </c>
      <c r="H45" s="36">
        <v>20</v>
      </c>
      <c r="I45" s="36">
        <v>20</v>
      </c>
      <c r="J45" s="36">
        <v>20</v>
      </c>
      <c r="K45" s="36">
        <v>20</v>
      </c>
      <c r="L45" s="36">
        <v>14</v>
      </c>
      <c r="M45" s="36">
        <v>14</v>
      </c>
      <c r="N45" s="36">
        <v>14</v>
      </c>
      <c r="O45" s="36">
        <v>14</v>
      </c>
      <c r="P45" s="36">
        <v>14</v>
      </c>
      <c r="Q45" s="36">
        <v>14</v>
      </c>
      <c r="R45" s="24">
        <v>30</v>
      </c>
      <c r="S45" s="24">
        <v>30</v>
      </c>
      <c r="T45" s="24">
        <v>30</v>
      </c>
      <c r="U45" s="24">
        <v>30</v>
      </c>
      <c r="V45" s="29">
        <v>30</v>
      </c>
      <c r="W45" s="24">
        <v>24</v>
      </c>
      <c r="X45" s="24">
        <v>26</v>
      </c>
      <c r="Y45" s="24">
        <v>26</v>
      </c>
      <c r="Z45" s="24">
        <v>28</v>
      </c>
      <c r="AA45" s="24">
        <v>28</v>
      </c>
      <c r="AB45" s="24">
        <v>28</v>
      </c>
      <c r="AC45" s="24">
        <v>25</v>
      </c>
      <c r="AD45" s="24">
        <v>25</v>
      </c>
      <c r="AE45" s="24">
        <v>25</v>
      </c>
      <c r="AF45" s="24">
        <v>25</v>
      </c>
      <c r="AG45" s="24">
        <v>25</v>
      </c>
      <c r="AH45" s="24">
        <v>25</v>
      </c>
      <c r="AI45" s="17">
        <v>21</v>
      </c>
      <c r="AJ45" s="17">
        <v>21</v>
      </c>
      <c r="AK45" s="17">
        <v>21</v>
      </c>
      <c r="AL45" s="17">
        <v>21</v>
      </c>
      <c r="AM45" s="17">
        <v>21</v>
      </c>
      <c r="AN45" s="17">
        <v>21</v>
      </c>
      <c r="AO45" s="37">
        <f>SUM(C45:AH45)</f>
        <v>709</v>
      </c>
      <c r="AP45" s="5">
        <f>LARGE(C45:AN45, 1)</f>
        <v>30</v>
      </c>
      <c r="AQ45" s="5">
        <f>LARGE(C45:AN45, 2)</f>
        <v>30</v>
      </c>
      <c r="AR45" s="5">
        <f>LARGE(C45:AN45, 3)</f>
        <v>30</v>
      </c>
      <c r="AS45" s="5">
        <f>LARGE(C45:AN45, 4)</f>
        <v>30</v>
      </c>
      <c r="AT45" s="5">
        <f>LARGE(C45:AN45, 5)</f>
        <v>30</v>
      </c>
      <c r="AU45" s="5">
        <f>LARGE(C45:AN45, 6)</f>
        <v>28</v>
      </c>
      <c r="AV45" s="5">
        <f>LARGE(C45:AN45, 7)</f>
        <v>28</v>
      </c>
      <c r="AW45" s="23">
        <f>AO45-AP45-AQ45-AR45-AS45-AT45-AU45-AV45</f>
        <v>503</v>
      </c>
    </row>
    <row r="46" spans="1:49" ht="15.75" customHeight="1" x14ac:dyDescent="0.25">
      <c r="A46" s="34">
        <v>37</v>
      </c>
      <c r="B46" s="9" t="s">
        <v>72</v>
      </c>
      <c r="C46" s="38">
        <v>17</v>
      </c>
      <c r="D46" s="38">
        <v>17</v>
      </c>
      <c r="E46" s="38">
        <v>17</v>
      </c>
      <c r="F46" s="38">
        <v>17</v>
      </c>
      <c r="G46" s="38">
        <v>17</v>
      </c>
      <c r="H46" s="9">
        <v>20</v>
      </c>
      <c r="I46" s="9">
        <v>20</v>
      </c>
      <c r="J46" s="9">
        <v>20</v>
      </c>
      <c r="K46" s="9">
        <v>20</v>
      </c>
      <c r="L46" s="9">
        <v>14</v>
      </c>
      <c r="M46" s="9">
        <v>14</v>
      </c>
      <c r="N46" s="9">
        <v>14</v>
      </c>
      <c r="O46" s="9">
        <v>14</v>
      </c>
      <c r="P46" s="9">
        <v>14</v>
      </c>
      <c r="Q46" s="9">
        <v>14</v>
      </c>
      <c r="R46" s="17">
        <v>30</v>
      </c>
      <c r="S46" s="17">
        <v>30</v>
      </c>
      <c r="T46" s="17">
        <v>30</v>
      </c>
      <c r="U46" s="17">
        <v>30</v>
      </c>
      <c r="V46" s="17">
        <v>30</v>
      </c>
      <c r="W46" s="17">
        <v>26</v>
      </c>
      <c r="X46" s="17">
        <v>26</v>
      </c>
      <c r="Y46" s="17">
        <v>26</v>
      </c>
      <c r="Z46" s="17">
        <v>28</v>
      </c>
      <c r="AA46" s="17">
        <v>28</v>
      </c>
      <c r="AB46" s="17">
        <v>28</v>
      </c>
      <c r="AC46" s="17">
        <v>25</v>
      </c>
      <c r="AD46" s="17">
        <v>25</v>
      </c>
      <c r="AE46" s="17">
        <v>25</v>
      </c>
      <c r="AF46" s="17">
        <v>25</v>
      </c>
      <c r="AG46" s="17">
        <v>25</v>
      </c>
      <c r="AH46" s="17">
        <v>25</v>
      </c>
      <c r="AI46" s="17">
        <v>21</v>
      </c>
      <c r="AJ46" s="17">
        <v>21</v>
      </c>
      <c r="AK46" s="17">
        <v>21</v>
      </c>
      <c r="AL46" s="17">
        <v>21</v>
      </c>
      <c r="AM46" s="17">
        <v>21</v>
      </c>
      <c r="AN46" s="17">
        <v>21</v>
      </c>
      <c r="AO46" s="30">
        <f>SUM(C46:AH46)</f>
        <v>711</v>
      </c>
      <c r="AP46" s="5">
        <f>LARGE(C46:AN46, 1)</f>
        <v>30</v>
      </c>
      <c r="AQ46" s="5">
        <f>LARGE(C46:AN46, 2)</f>
        <v>30</v>
      </c>
      <c r="AR46" s="5">
        <f>LARGE(C46:AN46, 3)</f>
        <v>30</v>
      </c>
      <c r="AS46" s="5">
        <f>LARGE(C46:AN46, 4)</f>
        <v>30</v>
      </c>
      <c r="AT46" s="5">
        <f>LARGE(C46:AN46, 5)</f>
        <v>30</v>
      </c>
      <c r="AU46" s="5">
        <f>LARGE(C46:AN46, 6)</f>
        <v>28</v>
      </c>
      <c r="AV46" s="5">
        <f>LARGE(C46:AN46, 7)</f>
        <v>28</v>
      </c>
      <c r="AW46" s="9">
        <f>AO46-AP46-AQ46-AR46-AS46-AT46-AU46-AV46</f>
        <v>505</v>
      </c>
    </row>
    <row r="47" spans="1:49" ht="15.75" customHeight="1" x14ac:dyDescent="0.25">
      <c r="B47" s="19"/>
      <c r="C47" s="19"/>
      <c r="D47" s="19"/>
      <c r="E47" s="19"/>
      <c r="F47" s="19"/>
      <c r="G47" s="19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</row>
    <row r="48" spans="1:49" ht="15.75" customHeight="1" x14ac:dyDescent="0.25">
      <c r="B48" s="19"/>
      <c r="C48" s="19"/>
      <c r="D48" s="19"/>
      <c r="E48" s="19"/>
      <c r="F48" s="19"/>
      <c r="G48" s="19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</row>
    <row r="49" spans="2:23" ht="15.75" customHeight="1" x14ac:dyDescent="0.25">
      <c r="B49" s="1" t="s">
        <v>63</v>
      </c>
      <c r="C49" s="1"/>
      <c r="H49" s="1"/>
      <c r="N49" s="1"/>
      <c r="S49" s="1"/>
      <c r="W49" s="1"/>
    </row>
    <row r="50" spans="2:23" ht="15.75" customHeight="1" x14ac:dyDescent="0.25">
      <c r="B50" s="1" t="s">
        <v>64</v>
      </c>
    </row>
    <row r="51" spans="2:23" ht="15.75" customHeight="1" x14ac:dyDescent="0.25">
      <c r="B51" s="1" t="s">
        <v>65</v>
      </c>
    </row>
    <row r="52" spans="2:23" ht="15.75" customHeight="1" x14ac:dyDescent="0.25"/>
    <row r="53" spans="2:23" ht="15.75" customHeight="1" x14ac:dyDescent="0.25"/>
    <row r="54" spans="2:23" ht="15.75" customHeight="1" x14ac:dyDescent="0.25"/>
    <row r="55" spans="2:23" ht="15.75" customHeight="1" x14ac:dyDescent="0.25"/>
    <row r="56" spans="2:23" ht="15.75" customHeight="1" x14ac:dyDescent="0.25"/>
    <row r="57" spans="2:23" ht="15.75" customHeight="1" x14ac:dyDescent="0.25"/>
    <row r="58" spans="2:23" ht="15.75" customHeight="1" x14ac:dyDescent="0.25"/>
    <row r="59" spans="2:23" ht="15.75" customHeight="1" x14ac:dyDescent="0.25"/>
    <row r="60" spans="2:23" ht="15.75" customHeight="1" x14ac:dyDescent="0.25"/>
    <row r="61" spans="2:23" ht="15.75" customHeight="1" x14ac:dyDescent="0.25"/>
    <row r="62" spans="2:23" ht="15.75" customHeight="1" x14ac:dyDescent="0.25"/>
    <row r="63" spans="2:23" ht="15.75" customHeight="1" x14ac:dyDescent="0.25"/>
    <row r="64" spans="2:2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</sheetData>
  <autoFilter ref="B9:BC9" xr:uid="{3A90D16D-DE2B-499A-9D0C-26CB5A2AF5DB}">
    <sortState xmlns:xlrd2="http://schemas.microsoft.com/office/spreadsheetml/2017/richdata2" ref="B10:BC46">
      <sortCondition ref="AW9:AW46"/>
    </sortState>
  </autoFilter>
  <sortState xmlns:xlrd2="http://schemas.microsoft.com/office/spreadsheetml/2017/richdata2" ref="B10:AW46">
    <sortCondition ref="AW10:AW46"/>
  </sortState>
  <mergeCells count="11">
    <mergeCell ref="BK5:BO6"/>
    <mergeCell ref="C7:G8"/>
    <mergeCell ref="W7:Y8"/>
    <mergeCell ref="Z7:AB8"/>
    <mergeCell ref="H7:K8"/>
    <mergeCell ref="L7:Q8"/>
    <mergeCell ref="R7:V8"/>
    <mergeCell ref="AC7:AH8"/>
    <mergeCell ref="AI7:AN8"/>
    <mergeCell ref="C5:Q6"/>
    <mergeCell ref="R5:AN6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Ranking 2026 8 campeonatos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mines.silva10@outlook.com</dc:creator>
  <cp:lastModifiedBy>Rodrigo Acha</cp:lastModifiedBy>
  <dcterms:created xsi:type="dcterms:W3CDTF">2025-12-11T14:13:13Z</dcterms:created>
  <dcterms:modified xsi:type="dcterms:W3CDTF">2026-06-16T22:45:05Z</dcterms:modified>
</cp:coreProperties>
</file>