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 de Usuario\msilva\Documents\MSilva\SUNFISH\ASP_2022_2023\Campeonatos\"/>
    </mc:Choice>
  </mc:AlternateContent>
  <xr:revisionPtr revIDLastSave="0" documentId="13_ncr:1_{A18FF662-6295-422F-9DAF-47119910398B}" xr6:coauthVersionLast="47" xr6:coauthVersionMax="47" xr10:uidLastSave="{00000000-0000-0000-0000-000000000000}"/>
  <bookViews>
    <workbookView xWindow="20370" yWindow="-120" windowWidth="20730" windowHeight="11160" xr2:uid="{0CA60541-6217-4773-9569-AAE0A64A0D5C}"/>
  </bookViews>
  <sheets>
    <sheet name="Resumen" sheetId="1" r:id="rId1"/>
    <sheet name="Premios" sheetId="2" r:id="rId2"/>
  </sheets>
  <definedNames>
    <definedName name="_xlnm._FilterDatabase" localSheetId="0" hidden="1">Resumen!$A$4:$AK$35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2" l="1"/>
  <c r="D6" i="2"/>
  <c r="D7" i="2" s="1"/>
  <c r="AJ9" i="1"/>
  <c r="AJ10" i="1"/>
  <c r="AJ12" i="1"/>
  <c r="AJ11" i="1"/>
  <c r="AK11" i="1" s="1"/>
  <c r="AJ14" i="1"/>
  <c r="AJ13" i="1"/>
  <c r="AJ15" i="1"/>
  <c r="AJ16" i="1"/>
  <c r="AK16" i="1" s="1"/>
  <c r="AJ17" i="1"/>
  <c r="AJ18" i="1"/>
  <c r="AJ19" i="1"/>
  <c r="AJ20" i="1"/>
  <c r="AJ21" i="1"/>
  <c r="AJ22" i="1"/>
  <c r="AJ23" i="1"/>
  <c r="AJ24" i="1"/>
  <c r="AJ25" i="1"/>
  <c r="AJ27" i="1"/>
  <c r="AJ26" i="1"/>
  <c r="AJ28" i="1"/>
  <c r="AK28" i="1" s="1"/>
  <c r="AJ29" i="1"/>
  <c r="AJ30" i="1"/>
  <c r="AJ31" i="1"/>
  <c r="AJ32" i="1"/>
  <c r="AK32" i="1" s="1"/>
  <c r="AJ33" i="1"/>
  <c r="AJ34" i="1"/>
  <c r="AJ35" i="1"/>
  <c r="AJ8" i="1"/>
  <c r="AI28" i="1"/>
  <c r="AH34" i="1"/>
  <c r="AH28" i="1"/>
  <c r="AI9" i="1"/>
  <c r="AI10" i="1"/>
  <c r="AI16" i="1"/>
  <c r="AI11" i="1"/>
  <c r="AI12" i="1"/>
  <c r="AI14" i="1"/>
  <c r="AI13" i="1"/>
  <c r="AI15" i="1"/>
  <c r="AK15" i="1" s="1"/>
  <c r="AI20" i="1"/>
  <c r="AK20" i="1" s="1"/>
  <c r="AI18" i="1"/>
  <c r="AI22" i="1"/>
  <c r="AI25" i="1"/>
  <c r="AI27" i="1"/>
  <c r="AI26" i="1"/>
  <c r="AI21" i="1"/>
  <c r="AI30" i="1"/>
  <c r="AI31" i="1"/>
  <c r="AI29" i="1"/>
  <c r="AI32" i="1"/>
  <c r="AI33" i="1"/>
  <c r="AI34" i="1"/>
  <c r="AI17" i="1"/>
  <c r="AI19" i="1"/>
  <c r="AI23" i="1"/>
  <c r="AK23" i="1" s="1"/>
  <c r="AI24" i="1"/>
  <c r="AK24" i="1" s="1"/>
  <c r="AI35" i="1"/>
  <c r="AI8" i="1"/>
  <c r="AH9" i="1"/>
  <c r="AH10" i="1"/>
  <c r="AK10" i="1" s="1"/>
  <c r="AH16" i="1"/>
  <c r="AH11" i="1"/>
  <c r="AH12" i="1"/>
  <c r="AH14" i="1"/>
  <c r="AK14" i="1" s="1"/>
  <c r="AH13" i="1"/>
  <c r="AK13" i="1" s="1"/>
  <c r="AH15" i="1"/>
  <c r="AH20" i="1"/>
  <c r="AH18" i="1"/>
  <c r="AK18" i="1" s="1"/>
  <c r="AH22" i="1"/>
  <c r="AK22" i="1" s="1"/>
  <c r="AH25" i="1"/>
  <c r="AH27" i="1"/>
  <c r="AH26" i="1"/>
  <c r="AK26" i="1" s="1"/>
  <c r="AH21" i="1"/>
  <c r="AK21" i="1" s="1"/>
  <c r="AH30" i="1"/>
  <c r="AH31" i="1"/>
  <c r="AH29" i="1"/>
  <c r="AK29" i="1" s="1"/>
  <c r="AH32" i="1"/>
  <c r="AH33" i="1"/>
  <c r="AH17" i="1"/>
  <c r="AK17" i="1" s="1"/>
  <c r="AH19" i="1"/>
  <c r="AK19" i="1" s="1"/>
  <c r="AH23" i="1"/>
  <c r="AH24" i="1"/>
  <c r="AH35" i="1"/>
  <c r="AK35" i="1" s="1"/>
  <c r="AH8" i="1"/>
  <c r="AK8" i="1" s="1"/>
  <c r="AK31" i="1" l="1"/>
  <c r="AK27" i="1"/>
  <c r="AK12" i="1"/>
  <c r="AK9" i="1"/>
  <c r="AK33" i="1"/>
  <c r="AK30" i="1"/>
  <c r="AK34" i="1"/>
  <c r="AK25" i="1"/>
</calcChain>
</file>

<file path=xl/sharedStrings.xml><?xml version="1.0" encoding="utf-8"?>
<sst xmlns="http://schemas.openxmlformats.org/spreadsheetml/2006/main" count="350" uniqueCount="90">
  <si>
    <t>Mes de la Vela 2022</t>
  </si>
  <si>
    <t>Ramón Chiarella 2022</t>
  </si>
  <si>
    <t>CRL Chorrillos</t>
  </si>
  <si>
    <t>CRL Paracas</t>
  </si>
  <si>
    <t>Inscritos = 15</t>
  </si>
  <si>
    <t>Inscritos = 16</t>
  </si>
  <si>
    <t>#</t>
  </si>
  <si>
    <t># VELA</t>
  </si>
  <si>
    <t>TIMONEL</t>
  </si>
  <si>
    <t>CLUB</t>
  </si>
  <si>
    <t>CAT.</t>
  </si>
  <si>
    <t>R1</t>
  </si>
  <si>
    <t>R2</t>
  </si>
  <si>
    <t>R3</t>
  </si>
  <si>
    <t>R4</t>
  </si>
  <si>
    <t>R5</t>
  </si>
  <si>
    <t>R6</t>
  </si>
  <si>
    <t>R7</t>
  </si>
  <si>
    <t>R8</t>
  </si>
  <si>
    <t>TTL</t>
  </si>
  <si>
    <t>Des 1</t>
  </si>
  <si>
    <t>Neto</t>
  </si>
  <si>
    <t>PER2</t>
  </si>
  <si>
    <t>Jean Paul de Trazegnies</t>
  </si>
  <si>
    <t>CRL</t>
  </si>
  <si>
    <t>G</t>
  </si>
  <si>
    <t>OCS</t>
  </si>
  <si>
    <t>Caterina Romero</t>
  </si>
  <si>
    <t>G-D</t>
  </si>
  <si>
    <t>Miguel Perea</t>
  </si>
  <si>
    <t>CNP</t>
  </si>
  <si>
    <t>G-JUV</t>
  </si>
  <si>
    <t>DNS</t>
  </si>
  <si>
    <t>4865/PER49</t>
  </si>
  <si>
    <t>Alex Zimmermann</t>
  </si>
  <si>
    <t>G-M</t>
  </si>
  <si>
    <t>Matías Duffoo</t>
  </si>
  <si>
    <t>Vania Tamayo</t>
  </si>
  <si>
    <t xml:space="preserve">Fernanda Higueras </t>
  </si>
  <si>
    <t>G-D-JUV</t>
  </si>
  <si>
    <t>Ricardo Burgos</t>
  </si>
  <si>
    <t>G-JUV-JUN</t>
  </si>
  <si>
    <t>277/71</t>
  </si>
  <si>
    <t>Santiago Castro</t>
  </si>
  <si>
    <t>Daniel Greif</t>
  </si>
  <si>
    <t>Alvaro Tarazona</t>
  </si>
  <si>
    <t>G-NOV</t>
  </si>
  <si>
    <t>DNF</t>
  </si>
  <si>
    <t>Sergio Novoa</t>
  </si>
  <si>
    <t>4812/16</t>
  </si>
  <si>
    <t>Alejandro Mago</t>
  </si>
  <si>
    <t>PER1</t>
  </si>
  <si>
    <t>Sophie Zimmermann</t>
  </si>
  <si>
    <t>4521/215</t>
  </si>
  <si>
    <t>Esteban Montalbetti</t>
  </si>
  <si>
    <t>Joaquín Carneiro</t>
  </si>
  <si>
    <t>G-JUV-NOV</t>
  </si>
  <si>
    <t>Raul Rachitoff</t>
  </si>
  <si>
    <t>Enzo Montalbetti</t>
  </si>
  <si>
    <t>G-M-NOV</t>
  </si>
  <si>
    <t>Juan Diego Bedoya</t>
  </si>
  <si>
    <t>Sergio Guzman</t>
  </si>
  <si>
    <t>Kristie Arias</t>
  </si>
  <si>
    <t>G-D-M-NOV</t>
  </si>
  <si>
    <t>Marcela Polastri</t>
  </si>
  <si>
    <t>ASOCIACIÓN SUNFISH DEL PERÚ 
Campeonato Nacional 2022</t>
  </si>
  <si>
    <t>R9</t>
  </si>
  <si>
    <t>R10</t>
  </si>
  <si>
    <t>R11</t>
  </si>
  <si>
    <t>R12</t>
  </si>
  <si>
    <t>R13</t>
  </si>
  <si>
    <t>R14</t>
  </si>
  <si>
    <t>Marina de Guerra del Perú 2022</t>
  </si>
  <si>
    <t>CNP La Punta</t>
  </si>
  <si>
    <t>Inscritos = 17</t>
  </si>
  <si>
    <t>Angello Giuria</t>
  </si>
  <si>
    <t>Joaquin Jimenez</t>
  </si>
  <si>
    <t>Diego Alonso de La Torre</t>
  </si>
  <si>
    <t>Macarena Ramos</t>
  </si>
  <si>
    <t>Alec Hughes</t>
  </si>
  <si>
    <t>Des 2</t>
  </si>
  <si>
    <t>Mia Francesca Rivera</t>
  </si>
  <si>
    <t>GEN</t>
  </si>
  <si>
    <t>DAM</t>
  </si>
  <si>
    <t>JUV</t>
  </si>
  <si>
    <t>JUN</t>
  </si>
  <si>
    <t>MAS</t>
  </si>
  <si>
    <t>NOV</t>
  </si>
  <si>
    <t>RESULTADOS FINALES</t>
  </si>
  <si>
    <t>Campeonato Nacional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</si>
</sst>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4"/>
      <name val="Calibri Light"/>
      <family val="2"/>
      <scheme val="major"/>
    </font>
    <font>
      <b/>
      <sz val="11"/>
      <color theme="4"/>
      <name val="Calibri Light"/>
      <family val="2"/>
      <scheme val="maj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4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3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theme="4" tint="0.7999816888943144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2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2" fillId="2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340995</xdr:colOff>
      <xdr:row>1</xdr:row>
      <xdr:rowOff>64770</xdr:rowOff>
    </xdr:from>
    <xdr:to>
      <xdr:col>42</xdr:col>
      <xdr:colOff>210769</xdr:colOff>
      <xdr:row>5</xdr:row>
      <xdr:rowOff>129660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66DA6F-7EAB-483B-9A32-785C72CBA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94070" y="245745"/>
          <a:ext cx="1380439" cy="964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668A6-35BE-4B5A-89E8-65D9B73D9A6C}">
  <dimension ref="A2:AQ35"/>
  <sheetViews>
    <sheetView tabSelected="1" zoomScale="80" zoomScaleNormal="80" workbookViewId="0">
      <selection activeCell="B29" sqref="B29:D29"/>
    </sheetView>
  </sheetViews>
  <sheetFormatPr baseColWidth="10" defaultRowHeight="14.4" x14ac:dyDescent="0.3"/>
  <cols>
    <col min="1" max="1" width="4.109375" style="1" customWidth="1"/>
    <col min="2" max="2" width="7.21875" style="1" customWidth="1"/>
    <col min="3" max="3" width="23.44140625" style="2" customWidth="1"/>
    <col min="4" max="4" width="5.44140625" style="2" bestFit="1" customWidth="1"/>
    <col min="5" max="5" width="12.88671875" style="2" customWidth="1"/>
    <col min="6" max="33" width="4" style="3" customWidth="1"/>
    <col min="34" max="34" width="4.6640625" style="3" customWidth="1"/>
    <col min="35" max="35" width="5.77734375" style="3" customWidth="1"/>
    <col min="36" max="36" width="7" style="3" customWidth="1"/>
    <col min="37" max="37" width="4.6640625" style="3" customWidth="1"/>
    <col min="38" max="43" width="5.5546875" customWidth="1"/>
  </cols>
  <sheetData>
    <row r="2" spans="1:43" x14ac:dyDescent="0.3">
      <c r="E2" s="3"/>
    </row>
    <row r="3" spans="1:43" x14ac:dyDescent="0.3">
      <c r="E3" s="21"/>
    </row>
    <row r="4" spans="1:43" ht="24" customHeight="1" x14ac:dyDescent="0.3">
      <c r="A4" s="46" t="s">
        <v>65</v>
      </c>
      <c r="B4" s="47"/>
      <c r="C4" s="47"/>
      <c r="D4" s="48"/>
      <c r="E4" s="4"/>
      <c r="F4" s="43" t="s">
        <v>0</v>
      </c>
      <c r="G4" s="44"/>
      <c r="H4" s="44"/>
      <c r="I4" s="45"/>
      <c r="J4" s="55" t="s">
        <v>1</v>
      </c>
      <c r="K4" s="56"/>
      <c r="L4" s="56"/>
      <c r="M4" s="56"/>
      <c r="N4" s="56"/>
      <c r="O4" s="56"/>
      <c r="P4" s="56"/>
      <c r="Q4" s="56"/>
      <c r="R4" s="56"/>
      <c r="S4" s="56"/>
      <c r="T4" s="56"/>
      <c r="U4" s="57"/>
      <c r="V4" s="43" t="s">
        <v>72</v>
      </c>
      <c r="W4" s="44"/>
      <c r="X4" s="44"/>
      <c r="Y4" s="44"/>
      <c r="Z4" s="44"/>
      <c r="AA4" s="44"/>
      <c r="AB4" s="44"/>
      <c r="AC4" s="44"/>
      <c r="AD4" s="44"/>
      <c r="AE4" s="44"/>
      <c r="AF4" s="44"/>
      <c r="AG4" s="45"/>
      <c r="AH4" s="36"/>
      <c r="AI4" s="36"/>
      <c r="AJ4" s="36"/>
      <c r="AK4" s="36"/>
    </row>
    <row r="5" spans="1:43" ht="18" x14ac:dyDescent="0.3">
      <c r="A5" s="49"/>
      <c r="B5" s="50"/>
      <c r="C5" s="50"/>
      <c r="D5" s="51"/>
      <c r="E5" s="4"/>
      <c r="F5" s="37" t="s">
        <v>2</v>
      </c>
      <c r="G5" s="38"/>
      <c r="H5" s="38"/>
      <c r="I5" s="39"/>
      <c r="J5" s="37" t="s">
        <v>3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9"/>
      <c r="V5" s="37" t="s">
        <v>73</v>
      </c>
      <c r="W5" s="38"/>
      <c r="X5" s="38"/>
      <c r="Y5" s="38"/>
      <c r="Z5" s="38"/>
      <c r="AA5" s="38"/>
      <c r="AB5" s="38"/>
      <c r="AC5" s="38"/>
      <c r="AD5" s="38"/>
      <c r="AE5" s="38"/>
      <c r="AF5" s="38"/>
      <c r="AG5" s="39"/>
      <c r="AH5" s="36"/>
      <c r="AI5" s="36"/>
      <c r="AJ5" s="36"/>
      <c r="AK5" s="36"/>
    </row>
    <row r="6" spans="1:43" ht="18.600000000000001" thickBot="1" x14ac:dyDescent="0.35">
      <c r="A6" s="52"/>
      <c r="B6" s="53"/>
      <c r="C6" s="53"/>
      <c r="D6" s="54"/>
      <c r="E6" s="4"/>
      <c r="F6" s="40" t="s">
        <v>4</v>
      </c>
      <c r="G6" s="41"/>
      <c r="H6" s="41"/>
      <c r="I6" s="42"/>
      <c r="J6" s="40" t="s">
        <v>5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2"/>
      <c r="V6" s="40" t="s">
        <v>74</v>
      </c>
      <c r="W6" s="41"/>
      <c r="X6" s="41"/>
      <c r="Y6" s="41"/>
      <c r="Z6" s="41"/>
      <c r="AA6" s="41"/>
      <c r="AB6" s="41"/>
      <c r="AC6" s="41"/>
      <c r="AD6" s="41"/>
      <c r="AE6" s="41"/>
      <c r="AF6" s="41"/>
      <c r="AG6" s="42"/>
      <c r="AH6" s="36"/>
      <c r="AI6" s="36"/>
      <c r="AJ6" s="36"/>
      <c r="AK6" s="36"/>
    </row>
    <row r="7" spans="1:43" x14ac:dyDescent="0.3">
      <c r="A7" s="5" t="s">
        <v>6</v>
      </c>
      <c r="B7" s="6" t="s">
        <v>7</v>
      </c>
      <c r="C7" s="7" t="s">
        <v>8</v>
      </c>
      <c r="D7" s="5" t="s">
        <v>9</v>
      </c>
      <c r="E7" s="5" t="s">
        <v>10</v>
      </c>
      <c r="F7" s="34" t="s">
        <v>11</v>
      </c>
      <c r="G7" s="32"/>
      <c r="H7" s="31" t="s">
        <v>12</v>
      </c>
      <c r="I7" s="33"/>
      <c r="J7" s="35" t="s">
        <v>13</v>
      </c>
      <c r="K7" s="32"/>
      <c r="L7" s="31" t="s">
        <v>14</v>
      </c>
      <c r="M7" s="32"/>
      <c r="N7" s="31" t="s">
        <v>15</v>
      </c>
      <c r="O7" s="32"/>
      <c r="P7" s="31" t="s">
        <v>16</v>
      </c>
      <c r="Q7" s="32"/>
      <c r="R7" s="31" t="s">
        <v>17</v>
      </c>
      <c r="S7" s="32"/>
      <c r="T7" s="31" t="s">
        <v>18</v>
      </c>
      <c r="U7" s="33"/>
      <c r="V7" s="60" t="s">
        <v>66</v>
      </c>
      <c r="W7" s="58"/>
      <c r="X7" s="58" t="s">
        <v>67</v>
      </c>
      <c r="Y7" s="58"/>
      <c r="Z7" s="58" t="s">
        <v>68</v>
      </c>
      <c r="AA7" s="58"/>
      <c r="AB7" s="58" t="s">
        <v>69</v>
      </c>
      <c r="AC7" s="58"/>
      <c r="AD7" s="58" t="s">
        <v>70</v>
      </c>
      <c r="AE7" s="58"/>
      <c r="AF7" s="58" t="s">
        <v>71</v>
      </c>
      <c r="AG7" s="59"/>
      <c r="AH7" s="24" t="s">
        <v>19</v>
      </c>
      <c r="AI7" s="25" t="s">
        <v>20</v>
      </c>
      <c r="AJ7" s="15" t="s">
        <v>80</v>
      </c>
      <c r="AK7" s="26" t="s">
        <v>21</v>
      </c>
      <c r="AL7" s="23" t="s">
        <v>82</v>
      </c>
      <c r="AM7" s="6" t="s">
        <v>83</v>
      </c>
      <c r="AN7" s="6" t="s">
        <v>84</v>
      </c>
      <c r="AO7" s="20" t="s">
        <v>85</v>
      </c>
      <c r="AP7" s="20" t="s">
        <v>86</v>
      </c>
      <c r="AQ7" s="20" t="s">
        <v>87</v>
      </c>
    </row>
    <row r="8" spans="1:43" x14ac:dyDescent="0.3">
      <c r="A8" s="8">
        <v>1</v>
      </c>
      <c r="B8" s="8" t="s">
        <v>22</v>
      </c>
      <c r="C8" s="9" t="s">
        <v>23</v>
      </c>
      <c r="D8" s="10" t="s">
        <v>24</v>
      </c>
      <c r="E8" s="10" t="s">
        <v>25</v>
      </c>
      <c r="F8" s="12"/>
      <c r="G8" s="11">
        <v>2</v>
      </c>
      <c r="H8" s="11"/>
      <c r="I8" s="13">
        <v>4</v>
      </c>
      <c r="J8" s="14"/>
      <c r="K8" s="11">
        <v>1</v>
      </c>
      <c r="L8" s="11"/>
      <c r="M8" s="11">
        <v>1</v>
      </c>
      <c r="N8" s="11"/>
      <c r="O8" s="11">
        <v>1</v>
      </c>
      <c r="P8" s="11" t="s">
        <v>26</v>
      </c>
      <c r="Q8" s="11">
        <v>17</v>
      </c>
      <c r="R8" s="11"/>
      <c r="S8" s="11">
        <v>1</v>
      </c>
      <c r="T8" s="11"/>
      <c r="U8" s="13">
        <v>1</v>
      </c>
      <c r="V8" s="12"/>
      <c r="W8" s="11">
        <v>3</v>
      </c>
      <c r="X8" s="11"/>
      <c r="Y8" s="11">
        <v>1</v>
      </c>
      <c r="Z8" s="11"/>
      <c r="AA8" s="11">
        <v>2</v>
      </c>
      <c r="AB8" s="11"/>
      <c r="AC8" s="11">
        <v>1</v>
      </c>
      <c r="AD8" s="11"/>
      <c r="AE8" s="11">
        <v>2</v>
      </c>
      <c r="AF8" s="11"/>
      <c r="AG8" s="13">
        <v>1</v>
      </c>
      <c r="AH8" s="27">
        <f t="shared" ref="AH8:AH35" si="0">SUM(F8:AG8)</f>
        <v>38</v>
      </c>
      <c r="AI8" s="11">
        <f t="shared" ref="AI8:AI35" si="1">LARGE(F8:AG8,1)</f>
        <v>17</v>
      </c>
      <c r="AJ8" s="11">
        <f t="shared" ref="AJ8:AJ35" si="2">LARGE(F8:AG8,2)</f>
        <v>4</v>
      </c>
      <c r="AK8" s="28">
        <f t="shared" ref="AK8:AK35" si="3">AH8-(AI8+AJ8)</f>
        <v>17</v>
      </c>
      <c r="AL8" s="14">
        <v>1</v>
      </c>
      <c r="AM8" s="11"/>
      <c r="AN8" s="11"/>
      <c r="AO8" s="11"/>
      <c r="AP8" s="11"/>
      <c r="AQ8" s="11"/>
    </row>
    <row r="9" spans="1:43" x14ac:dyDescent="0.3">
      <c r="A9" s="8">
        <v>2</v>
      </c>
      <c r="B9" s="8">
        <v>9</v>
      </c>
      <c r="C9" s="9" t="s">
        <v>27</v>
      </c>
      <c r="D9" s="10" t="s">
        <v>24</v>
      </c>
      <c r="E9" s="10" t="s">
        <v>28</v>
      </c>
      <c r="F9" s="12"/>
      <c r="G9" s="11">
        <v>5</v>
      </c>
      <c r="H9" s="11"/>
      <c r="I9" s="13">
        <v>2</v>
      </c>
      <c r="J9" s="14"/>
      <c r="K9" s="11">
        <v>2</v>
      </c>
      <c r="L9" s="11"/>
      <c r="M9" s="11">
        <v>2</v>
      </c>
      <c r="N9" s="11"/>
      <c r="O9" s="11">
        <v>2</v>
      </c>
      <c r="P9" s="11"/>
      <c r="Q9" s="11">
        <v>1</v>
      </c>
      <c r="R9" s="11"/>
      <c r="S9" s="11">
        <v>3</v>
      </c>
      <c r="T9" s="11"/>
      <c r="U9" s="13">
        <v>2</v>
      </c>
      <c r="V9" s="12"/>
      <c r="W9" s="11">
        <v>2</v>
      </c>
      <c r="X9" s="11"/>
      <c r="Y9" s="11">
        <v>18</v>
      </c>
      <c r="Z9" s="11"/>
      <c r="AA9" s="11">
        <v>1</v>
      </c>
      <c r="AB9" s="11"/>
      <c r="AC9" s="11">
        <v>2</v>
      </c>
      <c r="AD9" s="11"/>
      <c r="AE9" s="11">
        <v>1</v>
      </c>
      <c r="AF9" s="11"/>
      <c r="AG9" s="13">
        <v>2</v>
      </c>
      <c r="AH9" s="27">
        <f t="shared" si="0"/>
        <v>45</v>
      </c>
      <c r="AI9" s="11">
        <f t="shared" si="1"/>
        <v>18</v>
      </c>
      <c r="AJ9" s="11">
        <f t="shared" si="2"/>
        <v>5</v>
      </c>
      <c r="AK9" s="28">
        <f t="shared" si="3"/>
        <v>22</v>
      </c>
      <c r="AL9" s="14">
        <v>2</v>
      </c>
      <c r="AM9" s="11">
        <v>1</v>
      </c>
      <c r="AN9" s="11"/>
      <c r="AO9" s="11"/>
      <c r="AP9" s="11"/>
      <c r="AQ9" s="11"/>
    </row>
    <row r="10" spans="1:43" x14ac:dyDescent="0.3">
      <c r="A10" s="8">
        <v>3</v>
      </c>
      <c r="B10" s="8">
        <v>72</v>
      </c>
      <c r="C10" s="9" t="s">
        <v>29</v>
      </c>
      <c r="D10" s="10" t="s">
        <v>30</v>
      </c>
      <c r="E10" s="10" t="s">
        <v>31</v>
      </c>
      <c r="F10" s="12"/>
      <c r="G10" s="11">
        <v>6</v>
      </c>
      <c r="H10" s="11"/>
      <c r="I10" s="13">
        <v>8</v>
      </c>
      <c r="J10" s="14" t="s">
        <v>32</v>
      </c>
      <c r="K10" s="11">
        <v>17</v>
      </c>
      <c r="L10" s="11"/>
      <c r="M10" s="11">
        <v>3</v>
      </c>
      <c r="N10" s="11"/>
      <c r="O10" s="11">
        <v>4</v>
      </c>
      <c r="P10" s="11"/>
      <c r="Q10" s="11">
        <v>11</v>
      </c>
      <c r="R10" s="11"/>
      <c r="S10" s="11">
        <v>2</v>
      </c>
      <c r="T10" s="11"/>
      <c r="U10" s="13">
        <v>3</v>
      </c>
      <c r="V10" s="12"/>
      <c r="W10" s="11">
        <v>18</v>
      </c>
      <c r="X10" s="11"/>
      <c r="Y10" s="11">
        <v>18</v>
      </c>
      <c r="Z10" s="11"/>
      <c r="AA10" s="11">
        <v>5</v>
      </c>
      <c r="AB10" s="11"/>
      <c r="AC10" s="11">
        <v>4</v>
      </c>
      <c r="AD10" s="11"/>
      <c r="AE10" s="11">
        <v>4</v>
      </c>
      <c r="AF10" s="11"/>
      <c r="AG10" s="13">
        <v>4</v>
      </c>
      <c r="AH10" s="27">
        <f t="shared" si="0"/>
        <v>107</v>
      </c>
      <c r="AI10" s="11">
        <f t="shared" si="1"/>
        <v>18</v>
      </c>
      <c r="AJ10" s="11">
        <f t="shared" si="2"/>
        <v>18</v>
      </c>
      <c r="AK10" s="28">
        <f t="shared" si="3"/>
        <v>71</v>
      </c>
      <c r="AL10" s="14">
        <v>3</v>
      </c>
      <c r="AM10" s="11"/>
      <c r="AN10" s="11">
        <v>1</v>
      </c>
      <c r="AO10" s="11"/>
      <c r="AP10" s="11"/>
      <c r="AQ10" s="11"/>
    </row>
    <row r="11" spans="1:43" x14ac:dyDescent="0.3">
      <c r="A11" s="8">
        <v>5</v>
      </c>
      <c r="B11" s="8">
        <v>340</v>
      </c>
      <c r="C11" s="9" t="s">
        <v>36</v>
      </c>
      <c r="D11" s="10" t="s">
        <v>24</v>
      </c>
      <c r="E11" s="10" t="s">
        <v>31</v>
      </c>
      <c r="F11" s="12"/>
      <c r="G11" s="11">
        <v>8</v>
      </c>
      <c r="H11" s="11"/>
      <c r="I11" s="13">
        <v>10</v>
      </c>
      <c r="J11" s="14"/>
      <c r="K11" s="11">
        <v>5</v>
      </c>
      <c r="L11" s="11"/>
      <c r="M11" s="11">
        <v>5</v>
      </c>
      <c r="N11" s="11"/>
      <c r="O11" s="11">
        <v>5</v>
      </c>
      <c r="P11" s="11"/>
      <c r="Q11" s="11">
        <v>3</v>
      </c>
      <c r="R11" s="11"/>
      <c r="S11" s="11">
        <v>8</v>
      </c>
      <c r="T11" s="11"/>
      <c r="U11" s="13">
        <v>5</v>
      </c>
      <c r="V11" s="12"/>
      <c r="W11" s="11">
        <v>6</v>
      </c>
      <c r="X11" s="11"/>
      <c r="Y11" s="11">
        <v>18</v>
      </c>
      <c r="Z11" s="11"/>
      <c r="AA11" s="11">
        <v>18</v>
      </c>
      <c r="AB11" s="11"/>
      <c r="AC11" s="11">
        <v>6</v>
      </c>
      <c r="AD11" s="11"/>
      <c r="AE11" s="11">
        <v>12</v>
      </c>
      <c r="AF11" s="11"/>
      <c r="AG11" s="13">
        <v>10</v>
      </c>
      <c r="AH11" s="27">
        <f t="shared" si="0"/>
        <v>119</v>
      </c>
      <c r="AI11" s="11">
        <f t="shared" si="1"/>
        <v>18</v>
      </c>
      <c r="AJ11" s="11">
        <f t="shared" si="2"/>
        <v>18</v>
      </c>
      <c r="AK11" s="28">
        <f t="shared" si="3"/>
        <v>83</v>
      </c>
      <c r="AL11" s="14">
        <v>4</v>
      </c>
      <c r="AM11" s="11"/>
      <c r="AN11" s="11">
        <v>2</v>
      </c>
      <c r="AO11" s="11"/>
      <c r="AP11" s="11"/>
      <c r="AQ11" s="11"/>
    </row>
    <row r="12" spans="1:43" x14ac:dyDescent="0.3">
      <c r="A12" s="8">
        <v>4</v>
      </c>
      <c r="B12" s="8">
        <v>782</v>
      </c>
      <c r="C12" s="9" t="s">
        <v>37</v>
      </c>
      <c r="D12" s="10" t="s">
        <v>24</v>
      </c>
      <c r="E12" s="10" t="s">
        <v>28</v>
      </c>
      <c r="F12" s="12"/>
      <c r="G12" s="11">
        <v>7</v>
      </c>
      <c r="H12" s="11"/>
      <c r="I12" s="13">
        <v>1</v>
      </c>
      <c r="J12" s="14"/>
      <c r="K12" s="11">
        <v>6</v>
      </c>
      <c r="L12" s="11"/>
      <c r="M12" s="11">
        <v>9</v>
      </c>
      <c r="N12" s="11"/>
      <c r="O12" s="11">
        <v>6</v>
      </c>
      <c r="P12" s="11"/>
      <c r="Q12" s="11">
        <v>4</v>
      </c>
      <c r="R12" s="11"/>
      <c r="S12" s="11">
        <v>11</v>
      </c>
      <c r="T12" s="11"/>
      <c r="U12" s="13">
        <v>8</v>
      </c>
      <c r="V12" s="12"/>
      <c r="W12" s="11">
        <v>8</v>
      </c>
      <c r="X12" s="11"/>
      <c r="Y12" s="11">
        <v>18</v>
      </c>
      <c r="Z12" s="11"/>
      <c r="AA12" s="11">
        <v>8</v>
      </c>
      <c r="AB12" s="11"/>
      <c r="AC12" s="11">
        <v>8</v>
      </c>
      <c r="AD12" s="11"/>
      <c r="AE12" s="11">
        <v>11</v>
      </c>
      <c r="AF12" s="11"/>
      <c r="AG12" s="13">
        <v>11</v>
      </c>
      <c r="AH12" s="27">
        <f t="shared" si="0"/>
        <v>116</v>
      </c>
      <c r="AI12" s="11">
        <f t="shared" si="1"/>
        <v>18</v>
      </c>
      <c r="AJ12" s="11">
        <f t="shared" si="2"/>
        <v>11</v>
      </c>
      <c r="AK12" s="28">
        <f t="shared" si="3"/>
        <v>87</v>
      </c>
      <c r="AL12" s="14">
        <v>5</v>
      </c>
      <c r="AM12" s="11">
        <v>2</v>
      </c>
      <c r="AN12" s="11"/>
      <c r="AO12" s="11"/>
      <c r="AP12" s="11"/>
      <c r="AQ12" s="11"/>
    </row>
    <row r="13" spans="1:43" x14ac:dyDescent="0.3">
      <c r="A13" s="8">
        <v>7</v>
      </c>
      <c r="B13" s="8">
        <v>312</v>
      </c>
      <c r="C13" s="9" t="s">
        <v>40</v>
      </c>
      <c r="D13" s="10" t="s">
        <v>30</v>
      </c>
      <c r="E13" s="10" t="s">
        <v>41</v>
      </c>
      <c r="F13" s="12"/>
      <c r="G13" s="11">
        <v>10</v>
      </c>
      <c r="H13" s="11"/>
      <c r="I13" s="13">
        <v>6</v>
      </c>
      <c r="J13" s="14" t="s">
        <v>32</v>
      </c>
      <c r="K13" s="11">
        <v>17</v>
      </c>
      <c r="L13" s="11"/>
      <c r="M13" s="11">
        <v>6</v>
      </c>
      <c r="N13" s="11"/>
      <c r="O13" s="11">
        <v>7</v>
      </c>
      <c r="P13" s="11"/>
      <c r="Q13" s="11">
        <v>9</v>
      </c>
      <c r="R13" s="11"/>
      <c r="S13" s="11">
        <v>9</v>
      </c>
      <c r="T13" s="11"/>
      <c r="U13" s="13">
        <v>7</v>
      </c>
      <c r="V13" s="12"/>
      <c r="W13" s="11">
        <v>5</v>
      </c>
      <c r="X13" s="11"/>
      <c r="Y13" s="11">
        <v>18</v>
      </c>
      <c r="Z13" s="11"/>
      <c r="AA13" s="11">
        <v>7</v>
      </c>
      <c r="AB13" s="11"/>
      <c r="AC13" s="11">
        <v>9</v>
      </c>
      <c r="AD13" s="11"/>
      <c r="AE13" s="11">
        <v>9</v>
      </c>
      <c r="AF13" s="11"/>
      <c r="AG13" s="13">
        <v>6</v>
      </c>
      <c r="AH13" s="27">
        <f t="shared" si="0"/>
        <v>125</v>
      </c>
      <c r="AI13" s="11">
        <f t="shared" si="1"/>
        <v>18</v>
      </c>
      <c r="AJ13" s="11">
        <f t="shared" si="2"/>
        <v>17</v>
      </c>
      <c r="AK13" s="28">
        <f t="shared" si="3"/>
        <v>90</v>
      </c>
      <c r="AL13" s="14">
        <v>6</v>
      </c>
      <c r="AM13" s="11"/>
      <c r="AN13" s="11">
        <v>3</v>
      </c>
      <c r="AO13" s="11">
        <v>1</v>
      </c>
      <c r="AP13" s="11"/>
      <c r="AQ13" s="11"/>
    </row>
    <row r="14" spans="1:43" x14ac:dyDescent="0.3">
      <c r="A14" s="8">
        <v>6</v>
      </c>
      <c r="B14" s="8">
        <v>4573</v>
      </c>
      <c r="C14" s="9" t="s">
        <v>38</v>
      </c>
      <c r="D14" s="10" t="s">
        <v>24</v>
      </c>
      <c r="E14" s="10" t="s">
        <v>39</v>
      </c>
      <c r="F14" s="12"/>
      <c r="G14" s="11">
        <v>9</v>
      </c>
      <c r="H14" s="11"/>
      <c r="I14" s="13">
        <v>11</v>
      </c>
      <c r="J14" s="14"/>
      <c r="K14" s="11">
        <v>4</v>
      </c>
      <c r="L14" s="11"/>
      <c r="M14" s="11">
        <v>10</v>
      </c>
      <c r="N14" s="11"/>
      <c r="O14" s="11">
        <v>10</v>
      </c>
      <c r="P14" s="11"/>
      <c r="Q14" s="11">
        <v>5</v>
      </c>
      <c r="R14" s="11"/>
      <c r="S14" s="11">
        <v>4</v>
      </c>
      <c r="T14" s="11"/>
      <c r="U14" s="13">
        <v>10</v>
      </c>
      <c r="V14" s="12"/>
      <c r="W14" s="11">
        <v>9</v>
      </c>
      <c r="X14" s="11"/>
      <c r="Y14" s="11">
        <v>18</v>
      </c>
      <c r="Z14" s="11"/>
      <c r="AA14" s="11">
        <v>13</v>
      </c>
      <c r="AB14" s="11"/>
      <c r="AC14" s="11">
        <v>7</v>
      </c>
      <c r="AD14" s="11"/>
      <c r="AE14" s="11">
        <v>8</v>
      </c>
      <c r="AF14" s="11"/>
      <c r="AG14" s="13">
        <v>7</v>
      </c>
      <c r="AH14" s="27">
        <f t="shared" si="0"/>
        <v>125</v>
      </c>
      <c r="AI14" s="11">
        <f t="shared" si="1"/>
        <v>18</v>
      </c>
      <c r="AJ14" s="11">
        <f t="shared" si="2"/>
        <v>13</v>
      </c>
      <c r="AK14" s="28">
        <f t="shared" si="3"/>
        <v>94</v>
      </c>
      <c r="AL14" s="14">
        <v>7</v>
      </c>
      <c r="AM14" s="11">
        <v>3</v>
      </c>
      <c r="AN14" s="11"/>
      <c r="AO14" s="11"/>
      <c r="AP14" s="11"/>
      <c r="AQ14" s="11"/>
    </row>
    <row r="15" spans="1:43" x14ac:dyDescent="0.3">
      <c r="A15" s="8">
        <v>8</v>
      </c>
      <c r="B15" s="8" t="s">
        <v>42</v>
      </c>
      <c r="C15" s="9" t="s">
        <v>43</v>
      </c>
      <c r="D15" s="10" t="s">
        <v>30</v>
      </c>
      <c r="E15" s="10" t="s">
        <v>41</v>
      </c>
      <c r="F15" s="12" t="s">
        <v>32</v>
      </c>
      <c r="G15" s="11">
        <v>16</v>
      </c>
      <c r="H15" s="11" t="s">
        <v>32</v>
      </c>
      <c r="I15" s="13">
        <v>16</v>
      </c>
      <c r="J15" s="14" t="s">
        <v>32</v>
      </c>
      <c r="K15" s="11">
        <v>17</v>
      </c>
      <c r="L15" s="11"/>
      <c r="M15" s="11">
        <v>8</v>
      </c>
      <c r="N15" s="11"/>
      <c r="O15" s="11">
        <v>8</v>
      </c>
      <c r="P15" s="11"/>
      <c r="Q15" s="11">
        <v>7</v>
      </c>
      <c r="R15" s="11"/>
      <c r="S15" s="11">
        <v>5</v>
      </c>
      <c r="T15" s="11"/>
      <c r="U15" s="13">
        <v>6</v>
      </c>
      <c r="V15" s="12"/>
      <c r="W15" s="11">
        <v>7</v>
      </c>
      <c r="X15" s="11"/>
      <c r="Y15" s="11">
        <v>18</v>
      </c>
      <c r="Z15" s="11"/>
      <c r="AA15" s="11">
        <v>6</v>
      </c>
      <c r="AB15" s="11"/>
      <c r="AC15" s="11">
        <v>10</v>
      </c>
      <c r="AD15" s="11"/>
      <c r="AE15" s="11">
        <v>7</v>
      </c>
      <c r="AF15" s="11"/>
      <c r="AG15" s="13">
        <v>8</v>
      </c>
      <c r="AH15" s="27">
        <f t="shared" si="0"/>
        <v>139</v>
      </c>
      <c r="AI15" s="11">
        <f t="shared" si="1"/>
        <v>18</v>
      </c>
      <c r="AJ15" s="11">
        <f t="shared" si="2"/>
        <v>17</v>
      </c>
      <c r="AK15" s="28">
        <f t="shared" si="3"/>
        <v>104</v>
      </c>
      <c r="AL15" s="14">
        <v>8</v>
      </c>
      <c r="AM15" s="11"/>
      <c r="AN15" s="11"/>
      <c r="AO15" s="11"/>
      <c r="AP15" s="11"/>
      <c r="AQ15" s="11"/>
    </row>
    <row r="16" spans="1:43" x14ac:dyDescent="0.3">
      <c r="A16" s="8">
        <v>9</v>
      </c>
      <c r="B16" s="8" t="s">
        <v>33</v>
      </c>
      <c r="C16" s="9" t="s">
        <v>34</v>
      </c>
      <c r="D16" s="10" t="s">
        <v>24</v>
      </c>
      <c r="E16" s="10" t="s">
        <v>35</v>
      </c>
      <c r="F16" s="12" t="s">
        <v>32</v>
      </c>
      <c r="G16" s="11">
        <v>16</v>
      </c>
      <c r="H16" s="11" t="s">
        <v>32</v>
      </c>
      <c r="I16" s="13">
        <v>16</v>
      </c>
      <c r="J16" s="14"/>
      <c r="K16" s="11">
        <v>3</v>
      </c>
      <c r="L16" s="11"/>
      <c r="M16" s="11">
        <v>4</v>
      </c>
      <c r="N16" s="11"/>
      <c r="O16" s="11">
        <v>3</v>
      </c>
      <c r="P16" s="11"/>
      <c r="Q16" s="11">
        <v>2</v>
      </c>
      <c r="R16" s="11"/>
      <c r="S16" s="11">
        <v>6</v>
      </c>
      <c r="T16" s="11"/>
      <c r="U16" s="13">
        <v>4</v>
      </c>
      <c r="V16" s="12" t="s">
        <v>32</v>
      </c>
      <c r="W16" s="11">
        <v>18</v>
      </c>
      <c r="X16" s="11" t="s">
        <v>32</v>
      </c>
      <c r="Y16" s="11">
        <v>18</v>
      </c>
      <c r="Z16" s="11" t="s">
        <v>32</v>
      </c>
      <c r="AA16" s="11">
        <v>18</v>
      </c>
      <c r="AB16" s="11" t="s">
        <v>32</v>
      </c>
      <c r="AC16" s="11">
        <v>18</v>
      </c>
      <c r="AD16" s="11" t="s">
        <v>32</v>
      </c>
      <c r="AE16" s="11">
        <v>18</v>
      </c>
      <c r="AF16" s="11" t="s">
        <v>32</v>
      </c>
      <c r="AG16" s="13">
        <v>18</v>
      </c>
      <c r="AH16" s="27">
        <f t="shared" si="0"/>
        <v>162</v>
      </c>
      <c r="AI16" s="11">
        <f t="shared" si="1"/>
        <v>18</v>
      </c>
      <c r="AJ16" s="11">
        <f t="shared" si="2"/>
        <v>18</v>
      </c>
      <c r="AK16" s="28">
        <f t="shared" si="3"/>
        <v>126</v>
      </c>
      <c r="AL16" s="14">
        <v>9</v>
      </c>
      <c r="AM16" s="11"/>
      <c r="AN16" s="11"/>
      <c r="AO16" s="11"/>
      <c r="AP16" s="11">
        <v>1</v>
      </c>
      <c r="AQ16" s="11"/>
    </row>
    <row r="17" spans="1:43" x14ac:dyDescent="0.3">
      <c r="A17" s="8">
        <v>10</v>
      </c>
      <c r="B17" s="8">
        <v>324</v>
      </c>
      <c r="C17" s="22" t="s">
        <v>75</v>
      </c>
      <c r="D17" s="10" t="s">
        <v>30</v>
      </c>
      <c r="E17" s="10" t="s">
        <v>25</v>
      </c>
      <c r="F17" s="12" t="s">
        <v>32</v>
      </c>
      <c r="G17" s="11">
        <v>16</v>
      </c>
      <c r="H17" s="11" t="s">
        <v>32</v>
      </c>
      <c r="I17" s="13">
        <v>16</v>
      </c>
      <c r="J17" s="14" t="s">
        <v>32</v>
      </c>
      <c r="K17" s="11">
        <v>17</v>
      </c>
      <c r="L17" s="11" t="s">
        <v>32</v>
      </c>
      <c r="M17" s="11">
        <v>17</v>
      </c>
      <c r="N17" s="11" t="s">
        <v>32</v>
      </c>
      <c r="O17" s="11">
        <v>17</v>
      </c>
      <c r="P17" s="11" t="s">
        <v>32</v>
      </c>
      <c r="Q17" s="11">
        <v>17</v>
      </c>
      <c r="R17" s="11" t="s">
        <v>32</v>
      </c>
      <c r="S17" s="11">
        <v>17</v>
      </c>
      <c r="T17" s="11" t="s">
        <v>32</v>
      </c>
      <c r="U17" s="13">
        <v>17</v>
      </c>
      <c r="V17" s="12"/>
      <c r="W17" s="11">
        <v>1</v>
      </c>
      <c r="X17" s="11"/>
      <c r="Y17" s="11">
        <v>18</v>
      </c>
      <c r="Z17" s="11"/>
      <c r="AA17" s="11">
        <v>3</v>
      </c>
      <c r="AB17" s="11"/>
      <c r="AC17" s="11">
        <v>3</v>
      </c>
      <c r="AD17" s="11"/>
      <c r="AE17" s="11">
        <v>3</v>
      </c>
      <c r="AF17" s="11"/>
      <c r="AG17" s="13">
        <v>3</v>
      </c>
      <c r="AH17" s="27">
        <f t="shared" si="0"/>
        <v>165</v>
      </c>
      <c r="AI17" s="11">
        <f t="shared" si="1"/>
        <v>18</v>
      </c>
      <c r="AJ17" s="11">
        <f t="shared" si="2"/>
        <v>17</v>
      </c>
      <c r="AK17" s="28">
        <f t="shared" si="3"/>
        <v>130</v>
      </c>
      <c r="AL17" s="14">
        <v>10</v>
      </c>
      <c r="AM17" s="11"/>
      <c r="AN17" s="11"/>
      <c r="AO17" s="11"/>
      <c r="AP17" s="11"/>
      <c r="AQ17" s="11"/>
    </row>
    <row r="18" spans="1:43" x14ac:dyDescent="0.3">
      <c r="A18" s="8">
        <v>11</v>
      </c>
      <c r="B18" s="8">
        <v>4534</v>
      </c>
      <c r="C18" s="9" t="s">
        <v>45</v>
      </c>
      <c r="D18" s="10" t="s">
        <v>24</v>
      </c>
      <c r="E18" s="10" t="s">
        <v>46</v>
      </c>
      <c r="F18" s="12" t="s">
        <v>32</v>
      </c>
      <c r="G18" s="11">
        <v>16</v>
      </c>
      <c r="H18" s="11" t="s">
        <v>32</v>
      </c>
      <c r="I18" s="13">
        <v>16</v>
      </c>
      <c r="J18" s="14" t="s">
        <v>47</v>
      </c>
      <c r="K18" s="11">
        <v>17</v>
      </c>
      <c r="L18" s="11"/>
      <c r="M18" s="11">
        <v>11</v>
      </c>
      <c r="N18" s="11"/>
      <c r="O18" s="11">
        <v>11</v>
      </c>
      <c r="P18" s="11"/>
      <c r="Q18" s="11">
        <v>8</v>
      </c>
      <c r="R18" s="11"/>
      <c r="S18" s="11">
        <v>7</v>
      </c>
      <c r="T18" s="11"/>
      <c r="U18" s="13">
        <v>11</v>
      </c>
      <c r="V18" s="12"/>
      <c r="W18" s="11">
        <v>12</v>
      </c>
      <c r="X18" s="11"/>
      <c r="Y18" s="11">
        <v>18</v>
      </c>
      <c r="Z18" s="11"/>
      <c r="AA18" s="11">
        <v>12</v>
      </c>
      <c r="AB18" s="11"/>
      <c r="AC18" s="11">
        <v>11</v>
      </c>
      <c r="AD18" s="11"/>
      <c r="AE18" s="11">
        <v>6</v>
      </c>
      <c r="AF18" s="11"/>
      <c r="AG18" s="13">
        <v>18</v>
      </c>
      <c r="AH18" s="27">
        <f t="shared" si="0"/>
        <v>174</v>
      </c>
      <c r="AI18" s="11">
        <f t="shared" si="1"/>
        <v>18</v>
      </c>
      <c r="AJ18" s="11">
        <f t="shared" si="2"/>
        <v>18</v>
      </c>
      <c r="AK18" s="28">
        <f t="shared" si="3"/>
        <v>138</v>
      </c>
      <c r="AL18" s="14">
        <v>11</v>
      </c>
      <c r="AM18" s="11"/>
      <c r="AN18" s="11"/>
      <c r="AO18" s="11"/>
      <c r="AP18" s="11"/>
      <c r="AQ18" s="11">
        <v>1</v>
      </c>
    </row>
    <row r="19" spans="1:43" x14ac:dyDescent="0.3">
      <c r="A19" s="8">
        <v>12</v>
      </c>
      <c r="B19" s="8">
        <v>326</v>
      </c>
      <c r="C19" s="22" t="s">
        <v>76</v>
      </c>
      <c r="D19" s="10" t="s">
        <v>30</v>
      </c>
      <c r="E19" s="10" t="s">
        <v>25</v>
      </c>
      <c r="F19" s="12" t="s">
        <v>32</v>
      </c>
      <c r="G19" s="11">
        <v>16</v>
      </c>
      <c r="H19" s="11" t="s">
        <v>32</v>
      </c>
      <c r="I19" s="13">
        <v>16</v>
      </c>
      <c r="J19" s="14" t="s">
        <v>32</v>
      </c>
      <c r="K19" s="11">
        <v>17</v>
      </c>
      <c r="L19" s="11" t="s">
        <v>32</v>
      </c>
      <c r="M19" s="11">
        <v>17</v>
      </c>
      <c r="N19" s="11" t="s">
        <v>32</v>
      </c>
      <c r="O19" s="11">
        <v>17</v>
      </c>
      <c r="P19" s="11" t="s">
        <v>32</v>
      </c>
      <c r="Q19" s="11">
        <v>17</v>
      </c>
      <c r="R19" s="11" t="s">
        <v>32</v>
      </c>
      <c r="S19" s="11">
        <v>17</v>
      </c>
      <c r="T19" s="11" t="s">
        <v>32</v>
      </c>
      <c r="U19" s="13">
        <v>17</v>
      </c>
      <c r="V19" s="12"/>
      <c r="W19" s="11">
        <v>4</v>
      </c>
      <c r="X19" s="11"/>
      <c r="Y19" s="11">
        <v>18</v>
      </c>
      <c r="Z19" s="11"/>
      <c r="AA19" s="11">
        <v>4</v>
      </c>
      <c r="AB19" s="11"/>
      <c r="AC19" s="11">
        <v>5</v>
      </c>
      <c r="AD19" s="11"/>
      <c r="AE19" s="11">
        <v>5</v>
      </c>
      <c r="AF19" s="11"/>
      <c r="AG19" s="13">
        <v>5</v>
      </c>
      <c r="AH19" s="27">
        <f t="shared" si="0"/>
        <v>175</v>
      </c>
      <c r="AI19" s="11">
        <f t="shared" si="1"/>
        <v>18</v>
      </c>
      <c r="AJ19" s="11">
        <f t="shared" si="2"/>
        <v>17</v>
      </c>
      <c r="AK19" s="28">
        <f t="shared" si="3"/>
        <v>140</v>
      </c>
      <c r="AL19" s="14">
        <v>12</v>
      </c>
      <c r="AM19" s="11"/>
      <c r="AN19" s="11"/>
      <c r="AO19" s="11"/>
      <c r="AP19" s="11"/>
      <c r="AQ19" s="11"/>
    </row>
    <row r="20" spans="1:43" x14ac:dyDescent="0.3">
      <c r="A20" s="8">
        <v>13</v>
      </c>
      <c r="B20" s="8">
        <v>26</v>
      </c>
      <c r="C20" s="9" t="s">
        <v>44</v>
      </c>
      <c r="D20" s="10" t="s">
        <v>24</v>
      </c>
      <c r="E20" s="10" t="s">
        <v>25</v>
      </c>
      <c r="F20" s="12" t="s">
        <v>32</v>
      </c>
      <c r="G20" s="11">
        <v>16</v>
      </c>
      <c r="H20" s="11" t="s">
        <v>32</v>
      </c>
      <c r="I20" s="13">
        <v>16</v>
      </c>
      <c r="J20" s="14"/>
      <c r="K20" s="11">
        <v>7</v>
      </c>
      <c r="L20" s="11"/>
      <c r="M20" s="11">
        <v>7</v>
      </c>
      <c r="N20" s="11"/>
      <c r="O20" s="11">
        <v>9</v>
      </c>
      <c r="P20" s="11"/>
      <c r="Q20" s="11">
        <v>10</v>
      </c>
      <c r="R20" s="11"/>
      <c r="S20" s="11">
        <v>10</v>
      </c>
      <c r="T20" s="11"/>
      <c r="U20" s="13">
        <v>9</v>
      </c>
      <c r="V20" s="12" t="s">
        <v>32</v>
      </c>
      <c r="W20" s="11">
        <v>18</v>
      </c>
      <c r="X20" s="11" t="s">
        <v>32</v>
      </c>
      <c r="Y20" s="11">
        <v>18</v>
      </c>
      <c r="Z20" s="11" t="s">
        <v>32</v>
      </c>
      <c r="AA20" s="11">
        <v>18</v>
      </c>
      <c r="AB20" s="11" t="s">
        <v>32</v>
      </c>
      <c r="AC20" s="11">
        <v>18</v>
      </c>
      <c r="AD20" s="11" t="s">
        <v>32</v>
      </c>
      <c r="AE20" s="11">
        <v>18</v>
      </c>
      <c r="AF20" s="11" t="s">
        <v>32</v>
      </c>
      <c r="AG20" s="13">
        <v>18</v>
      </c>
      <c r="AH20" s="27">
        <f t="shared" si="0"/>
        <v>192</v>
      </c>
      <c r="AI20" s="11">
        <f t="shared" si="1"/>
        <v>18</v>
      </c>
      <c r="AJ20" s="11">
        <f t="shared" si="2"/>
        <v>18</v>
      </c>
      <c r="AK20" s="28">
        <f t="shared" si="3"/>
        <v>156</v>
      </c>
      <c r="AL20" s="14">
        <v>13</v>
      </c>
      <c r="AM20" s="11"/>
      <c r="AN20" s="11"/>
      <c r="AO20" s="11"/>
      <c r="AP20" s="11"/>
      <c r="AQ20" s="11"/>
    </row>
    <row r="21" spans="1:43" x14ac:dyDescent="0.3">
      <c r="A21" s="8">
        <v>14</v>
      </c>
      <c r="B21" s="8">
        <v>4535</v>
      </c>
      <c r="C21" s="9" t="s">
        <v>55</v>
      </c>
      <c r="D21" s="10" t="s">
        <v>24</v>
      </c>
      <c r="E21" s="10" t="s">
        <v>56</v>
      </c>
      <c r="F21" s="12"/>
      <c r="G21" s="11">
        <v>16</v>
      </c>
      <c r="H21" s="11"/>
      <c r="I21" s="13">
        <v>16</v>
      </c>
      <c r="J21" s="14"/>
      <c r="K21" s="11">
        <v>9</v>
      </c>
      <c r="L21" s="11"/>
      <c r="M21" s="11">
        <v>13</v>
      </c>
      <c r="N21" s="11" t="s">
        <v>32</v>
      </c>
      <c r="O21" s="11">
        <v>17</v>
      </c>
      <c r="P21" s="11"/>
      <c r="Q21" s="11">
        <v>12</v>
      </c>
      <c r="R21" s="11" t="s">
        <v>26</v>
      </c>
      <c r="S21" s="11">
        <v>17</v>
      </c>
      <c r="T21" s="11" t="s">
        <v>26</v>
      </c>
      <c r="U21" s="13">
        <v>17</v>
      </c>
      <c r="V21" s="12"/>
      <c r="W21" s="11">
        <v>13</v>
      </c>
      <c r="X21" s="11"/>
      <c r="Y21" s="11">
        <v>18</v>
      </c>
      <c r="Z21" s="11"/>
      <c r="AA21" s="11">
        <v>11</v>
      </c>
      <c r="AB21" s="11"/>
      <c r="AC21" s="11">
        <v>14</v>
      </c>
      <c r="AD21" s="11"/>
      <c r="AE21" s="11">
        <v>13</v>
      </c>
      <c r="AF21" s="11"/>
      <c r="AG21" s="13">
        <v>12</v>
      </c>
      <c r="AH21" s="27">
        <f t="shared" si="0"/>
        <v>198</v>
      </c>
      <c r="AI21" s="11">
        <f t="shared" si="1"/>
        <v>18</v>
      </c>
      <c r="AJ21" s="11">
        <f t="shared" si="2"/>
        <v>17</v>
      </c>
      <c r="AK21" s="28">
        <f t="shared" si="3"/>
        <v>163</v>
      </c>
      <c r="AL21" s="14">
        <v>14</v>
      </c>
      <c r="AM21" s="11"/>
      <c r="AN21" s="11"/>
      <c r="AO21" s="11"/>
      <c r="AP21" s="11"/>
      <c r="AQ21" s="11">
        <v>2</v>
      </c>
    </row>
    <row r="22" spans="1:43" x14ac:dyDescent="0.3">
      <c r="A22" s="8">
        <v>15</v>
      </c>
      <c r="B22" s="8">
        <v>4530</v>
      </c>
      <c r="C22" s="9" t="s">
        <v>48</v>
      </c>
      <c r="D22" s="10" t="s">
        <v>24</v>
      </c>
      <c r="E22" s="10" t="s">
        <v>35</v>
      </c>
      <c r="F22" s="12" t="s">
        <v>32</v>
      </c>
      <c r="G22" s="11">
        <v>16</v>
      </c>
      <c r="H22" s="11" t="s">
        <v>32</v>
      </c>
      <c r="I22" s="13">
        <v>16</v>
      </c>
      <c r="J22" s="14"/>
      <c r="K22" s="11">
        <v>8</v>
      </c>
      <c r="L22" s="11"/>
      <c r="M22" s="11">
        <v>12</v>
      </c>
      <c r="N22" s="11" t="s">
        <v>32</v>
      </c>
      <c r="O22" s="11">
        <v>17</v>
      </c>
      <c r="P22" s="11"/>
      <c r="Q22" s="11">
        <v>6</v>
      </c>
      <c r="R22" s="11"/>
      <c r="S22" s="11">
        <v>12</v>
      </c>
      <c r="T22" s="11"/>
      <c r="U22" s="13">
        <v>12</v>
      </c>
      <c r="V22" s="12" t="s">
        <v>32</v>
      </c>
      <c r="W22" s="11">
        <v>18</v>
      </c>
      <c r="X22" s="11" t="s">
        <v>32</v>
      </c>
      <c r="Y22" s="11">
        <v>18</v>
      </c>
      <c r="Z22" s="11" t="s">
        <v>32</v>
      </c>
      <c r="AA22" s="11">
        <v>18</v>
      </c>
      <c r="AB22" s="11" t="s">
        <v>32</v>
      </c>
      <c r="AC22" s="11">
        <v>18</v>
      </c>
      <c r="AD22" s="11" t="s">
        <v>32</v>
      </c>
      <c r="AE22" s="11">
        <v>18</v>
      </c>
      <c r="AF22" s="11" t="s">
        <v>32</v>
      </c>
      <c r="AG22" s="13">
        <v>18</v>
      </c>
      <c r="AH22" s="27">
        <f t="shared" si="0"/>
        <v>207</v>
      </c>
      <c r="AI22" s="11">
        <f t="shared" si="1"/>
        <v>18</v>
      </c>
      <c r="AJ22" s="11">
        <f t="shared" si="2"/>
        <v>18</v>
      </c>
      <c r="AK22" s="28">
        <f t="shared" si="3"/>
        <v>171</v>
      </c>
      <c r="AL22" s="14">
        <v>15</v>
      </c>
      <c r="AM22" s="11"/>
      <c r="AN22" s="11"/>
      <c r="AO22" s="11"/>
      <c r="AP22" s="11"/>
      <c r="AQ22" s="11"/>
    </row>
    <row r="23" spans="1:43" x14ac:dyDescent="0.3">
      <c r="A23" s="8">
        <v>16</v>
      </c>
      <c r="B23" s="8">
        <v>312</v>
      </c>
      <c r="C23" s="9" t="s">
        <v>77</v>
      </c>
      <c r="D23" s="10" t="s">
        <v>30</v>
      </c>
      <c r="E23" s="10" t="s">
        <v>25</v>
      </c>
      <c r="F23" s="12" t="s">
        <v>32</v>
      </c>
      <c r="G23" s="11">
        <v>16</v>
      </c>
      <c r="H23" s="11" t="s">
        <v>32</v>
      </c>
      <c r="I23" s="13">
        <v>16</v>
      </c>
      <c r="J23" s="14" t="s">
        <v>32</v>
      </c>
      <c r="K23" s="11">
        <v>17</v>
      </c>
      <c r="L23" s="11" t="s">
        <v>32</v>
      </c>
      <c r="M23" s="11">
        <v>17</v>
      </c>
      <c r="N23" s="11" t="s">
        <v>32</v>
      </c>
      <c r="O23" s="11">
        <v>17</v>
      </c>
      <c r="P23" s="11" t="s">
        <v>32</v>
      </c>
      <c r="Q23" s="11">
        <v>17</v>
      </c>
      <c r="R23" s="11" t="s">
        <v>32</v>
      </c>
      <c r="S23" s="11">
        <v>17</v>
      </c>
      <c r="T23" s="11" t="s">
        <v>32</v>
      </c>
      <c r="U23" s="13">
        <v>17</v>
      </c>
      <c r="V23" s="12"/>
      <c r="W23" s="11">
        <v>14</v>
      </c>
      <c r="X23" s="11"/>
      <c r="Y23" s="11">
        <v>18</v>
      </c>
      <c r="Z23" s="11"/>
      <c r="AA23" s="11">
        <v>10</v>
      </c>
      <c r="AB23" s="11"/>
      <c r="AC23" s="11">
        <v>12</v>
      </c>
      <c r="AD23" s="11"/>
      <c r="AE23" s="11">
        <v>10</v>
      </c>
      <c r="AF23" s="11"/>
      <c r="AG23" s="13">
        <v>9</v>
      </c>
      <c r="AH23" s="27">
        <f t="shared" si="0"/>
        <v>207</v>
      </c>
      <c r="AI23" s="11">
        <f t="shared" si="1"/>
        <v>18</v>
      </c>
      <c r="AJ23" s="11">
        <f t="shared" si="2"/>
        <v>17</v>
      </c>
      <c r="AK23" s="28">
        <f t="shared" si="3"/>
        <v>172</v>
      </c>
      <c r="AL23" s="14">
        <v>16</v>
      </c>
      <c r="AM23" s="11"/>
      <c r="AN23" s="11"/>
      <c r="AO23" s="11"/>
      <c r="AP23" s="11"/>
      <c r="AQ23" s="11"/>
    </row>
    <row r="24" spans="1:43" x14ac:dyDescent="0.3">
      <c r="A24" s="8">
        <v>17</v>
      </c>
      <c r="B24" s="8">
        <v>4535</v>
      </c>
      <c r="C24" s="22" t="s">
        <v>78</v>
      </c>
      <c r="D24" s="10" t="s">
        <v>24</v>
      </c>
      <c r="E24" s="10" t="s">
        <v>31</v>
      </c>
      <c r="F24" s="12" t="s">
        <v>32</v>
      </c>
      <c r="G24" s="11">
        <v>16</v>
      </c>
      <c r="H24" s="11" t="s">
        <v>32</v>
      </c>
      <c r="I24" s="13">
        <v>16</v>
      </c>
      <c r="J24" s="14" t="s">
        <v>32</v>
      </c>
      <c r="K24" s="11">
        <v>17</v>
      </c>
      <c r="L24" s="11" t="s">
        <v>32</v>
      </c>
      <c r="M24" s="11">
        <v>17</v>
      </c>
      <c r="N24" s="11" t="s">
        <v>32</v>
      </c>
      <c r="O24" s="11">
        <v>17</v>
      </c>
      <c r="P24" s="11" t="s">
        <v>26</v>
      </c>
      <c r="Q24" s="11">
        <v>17</v>
      </c>
      <c r="R24" s="11" t="s">
        <v>26</v>
      </c>
      <c r="S24" s="11">
        <v>17</v>
      </c>
      <c r="T24" s="11" t="s">
        <v>26</v>
      </c>
      <c r="U24" s="13">
        <v>17</v>
      </c>
      <c r="V24" s="12"/>
      <c r="W24" s="11">
        <v>10</v>
      </c>
      <c r="X24" s="11"/>
      <c r="Y24" s="11">
        <v>2</v>
      </c>
      <c r="Z24" s="11"/>
      <c r="AA24" s="11">
        <v>14</v>
      </c>
      <c r="AB24" s="11"/>
      <c r="AC24" s="11">
        <v>16</v>
      </c>
      <c r="AD24" s="11"/>
      <c r="AE24" s="11">
        <v>18</v>
      </c>
      <c r="AF24" s="11"/>
      <c r="AG24" s="13">
        <v>18</v>
      </c>
      <c r="AH24" s="27">
        <f t="shared" si="0"/>
        <v>212</v>
      </c>
      <c r="AI24" s="11">
        <f t="shared" si="1"/>
        <v>18</v>
      </c>
      <c r="AJ24" s="11">
        <f t="shared" si="2"/>
        <v>18</v>
      </c>
      <c r="AK24" s="28">
        <f t="shared" si="3"/>
        <v>176</v>
      </c>
      <c r="AL24" s="14">
        <v>17</v>
      </c>
      <c r="AM24" s="11"/>
      <c r="AN24" s="11"/>
      <c r="AO24" s="11"/>
      <c r="AP24" s="11"/>
      <c r="AQ24" s="11"/>
    </row>
    <row r="25" spans="1:43" x14ac:dyDescent="0.3">
      <c r="A25" s="8">
        <v>18</v>
      </c>
      <c r="B25" s="8" t="s">
        <v>49</v>
      </c>
      <c r="C25" s="9" t="s">
        <v>50</v>
      </c>
      <c r="D25" s="10" t="s">
        <v>24</v>
      </c>
      <c r="E25" s="10" t="s">
        <v>25</v>
      </c>
      <c r="F25" s="12"/>
      <c r="G25" s="11">
        <v>4</v>
      </c>
      <c r="H25" s="11"/>
      <c r="I25" s="13">
        <v>3</v>
      </c>
      <c r="J25" s="14" t="s">
        <v>32</v>
      </c>
      <c r="K25" s="11">
        <v>17</v>
      </c>
      <c r="L25" s="11" t="s">
        <v>32</v>
      </c>
      <c r="M25" s="11">
        <v>17</v>
      </c>
      <c r="N25" s="11" t="s">
        <v>32</v>
      </c>
      <c r="O25" s="11">
        <v>17</v>
      </c>
      <c r="P25" s="11" t="s">
        <v>32</v>
      </c>
      <c r="Q25" s="11">
        <v>17</v>
      </c>
      <c r="R25" s="11" t="s">
        <v>32</v>
      </c>
      <c r="S25" s="11">
        <v>17</v>
      </c>
      <c r="T25" s="11" t="s">
        <v>32</v>
      </c>
      <c r="U25" s="13">
        <v>17</v>
      </c>
      <c r="V25" s="12" t="s">
        <v>32</v>
      </c>
      <c r="W25" s="11">
        <v>18</v>
      </c>
      <c r="X25" s="11" t="s">
        <v>32</v>
      </c>
      <c r="Y25" s="11">
        <v>18</v>
      </c>
      <c r="Z25" s="11" t="s">
        <v>32</v>
      </c>
      <c r="AA25" s="11">
        <v>18</v>
      </c>
      <c r="AB25" s="11" t="s">
        <v>32</v>
      </c>
      <c r="AC25" s="11">
        <v>18</v>
      </c>
      <c r="AD25" s="11" t="s">
        <v>32</v>
      </c>
      <c r="AE25" s="11">
        <v>18</v>
      </c>
      <c r="AF25" s="11" t="s">
        <v>32</v>
      </c>
      <c r="AG25" s="13">
        <v>18</v>
      </c>
      <c r="AH25" s="27">
        <f t="shared" si="0"/>
        <v>217</v>
      </c>
      <c r="AI25" s="11">
        <f t="shared" si="1"/>
        <v>18</v>
      </c>
      <c r="AJ25" s="11">
        <f t="shared" si="2"/>
        <v>18</v>
      </c>
      <c r="AK25" s="28">
        <f t="shared" si="3"/>
        <v>181</v>
      </c>
      <c r="AL25" s="14">
        <v>18</v>
      </c>
      <c r="AM25" s="11"/>
      <c r="AN25" s="11"/>
      <c r="AO25" s="11"/>
      <c r="AP25" s="11"/>
      <c r="AQ25" s="11"/>
    </row>
    <row r="26" spans="1:43" x14ac:dyDescent="0.3">
      <c r="A26" s="8">
        <v>19</v>
      </c>
      <c r="B26" s="8" t="s">
        <v>53</v>
      </c>
      <c r="C26" s="9" t="s">
        <v>54</v>
      </c>
      <c r="D26" s="10" t="s">
        <v>24</v>
      </c>
      <c r="E26" s="10" t="s">
        <v>25</v>
      </c>
      <c r="F26" s="12"/>
      <c r="G26" s="11">
        <v>1</v>
      </c>
      <c r="H26" s="11"/>
      <c r="I26" s="13">
        <v>7</v>
      </c>
      <c r="J26" s="14" t="s">
        <v>32</v>
      </c>
      <c r="K26" s="11">
        <v>17</v>
      </c>
      <c r="L26" s="11" t="s">
        <v>32</v>
      </c>
      <c r="M26" s="11">
        <v>17</v>
      </c>
      <c r="N26" s="11" t="s">
        <v>32</v>
      </c>
      <c r="O26" s="11">
        <v>17</v>
      </c>
      <c r="P26" s="11" t="s">
        <v>32</v>
      </c>
      <c r="Q26" s="11">
        <v>17</v>
      </c>
      <c r="R26" s="11" t="s">
        <v>32</v>
      </c>
      <c r="S26" s="11">
        <v>17</v>
      </c>
      <c r="T26" s="11" t="s">
        <v>32</v>
      </c>
      <c r="U26" s="13">
        <v>17</v>
      </c>
      <c r="V26" s="12" t="s">
        <v>32</v>
      </c>
      <c r="W26" s="11">
        <v>18</v>
      </c>
      <c r="X26" s="11" t="s">
        <v>32</v>
      </c>
      <c r="Y26" s="11">
        <v>18</v>
      </c>
      <c r="Z26" s="11" t="s">
        <v>32</v>
      </c>
      <c r="AA26" s="11">
        <v>18</v>
      </c>
      <c r="AB26" s="11" t="s">
        <v>32</v>
      </c>
      <c r="AC26" s="11">
        <v>18</v>
      </c>
      <c r="AD26" s="11" t="s">
        <v>32</v>
      </c>
      <c r="AE26" s="11">
        <v>18</v>
      </c>
      <c r="AF26" s="11" t="s">
        <v>32</v>
      </c>
      <c r="AG26" s="13">
        <v>18</v>
      </c>
      <c r="AH26" s="27">
        <f t="shared" si="0"/>
        <v>218</v>
      </c>
      <c r="AI26" s="11">
        <f t="shared" si="1"/>
        <v>18</v>
      </c>
      <c r="AJ26" s="11">
        <f t="shared" si="2"/>
        <v>18</v>
      </c>
      <c r="AK26" s="28">
        <f t="shared" si="3"/>
        <v>182</v>
      </c>
      <c r="AL26" s="14">
        <v>19</v>
      </c>
      <c r="AM26" s="11"/>
      <c r="AN26" s="11"/>
      <c r="AO26" s="11"/>
      <c r="AP26" s="11"/>
      <c r="AQ26" s="11"/>
    </row>
    <row r="27" spans="1:43" x14ac:dyDescent="0.3">
      <c r="A27" s="8">
        <v>20</v>
      </c>
      <c r="B27" s="8" t="s">
        <v>51</v>
      </c>
      <c r="C27" s="9" t="s">
        <v>52</v>
      </c>
      <c r="D27" s="10" t="s">
        <v>24</v>
      </c>
      <c r="E27" s="10" t="s">
        <v>39</v>
      </c>
      <c r="F27" s="12"/>
      <c r="G27" s="11">
        <v>3</v>
      </c>
      <c r="H27" s="11"/>
      <c r="I27" s="13">
        <v>5</v>
      </c>
      <c r="J27" s="14" t="s">
        <v>32</v>
      </c>
      <c r="K27" s="11">
        <v>17</v>
      </c>
      <c r="L27" s="11" t="s">
        <v>32</v>
      </c>
      <c r="M27" s="11">
        <v>17</v>
      </c>
      <c r="N27" s="11" t="s">
        <v>32</v>
      </c>
      <c r="O27" s="11">
        <v>17</v>
      </c>
      <c r="P27" s="11" t="s">
        <v>32</v>
      </c>
      <c r="Q27" s="11">
        <v>17</v>
      </c>
      <c r="R27" s="11" t="s">
        <v>32</v>
      </c>
      <c r="S27" s="11">
        <v>17</v>
      </c>
      <c r="T27" s="11" t="s">
        <v>32</v>
      </c>
      <c r="U27" s="13">
        <v>17</v>
      </c>
      <c r="V27" s="12" t="s">
        <v>32</v>
      </c>
      <c r="W27" s="11">
        <v>18</v>
      </c>
      <c r="X27" s="11" t="s">
        <v>32</v>
      </c>
      <c r="Y27" s="11">
        <v>18</v>
      </c>
      <c r="Z27" s="11" t="s">
        <v>32</v>
      </c>
      <c r="AA27" s="11">
        <v>18</v>
      </c>
      <c r="AB27" s="11" t="s">
        <v>32</v>
      </c>
      <c r="AC27" s="11">
        <v>18</v>
      </c>
      <c r="AD27" s="11" t="s">
        <v>32</v>
      </c>
      <c r="AE27" s="11">
        <v>18</v>
      </c>
      <c r="AF27" s="11" t="s">
        <v>32</v>
      </c>
      <c r="AG27" s="13">
        <v>18</v>
      </c>
      <c r="AH27" s="27">
        <f t="shared" si="0"/>
        <v>218</v>
      </c>
      <c r="AI27" s="11">
        <f t="shared" si="1"/>
        <v>18</v>
      </c>
      <c r="AJ27" s="11">
        <f t="shared" si="2"/>
        <v>18</v>
      </c>
      <c r="AK27" s="28">
        <f t="shared" si="3"/>
        <v>182</v>
      </c>
      <c r="AL27" s="14">
        <v>20</v>
      </c>
      <c r="AM27" s="11"/>
      <c r="AN27" s="11"/>
      <c r="AO27" s="11"/>
      <c r="AP27" s="11"/>
      <c r="AQ27" s="11"/>
    </row>
    <row r="28" spans="1:43" x14ac:dyDescent="0.3">
      <c r="A28" s="8">
        <v>21</v>
      </c>
      <c r="B28" s="8">
        <v>277</v>
      </c>
      <c r="C28" s="9" t="s">
        <v>81</v>
      </c>
      <c r="D28" s="10" t="s">
        <v>30</v>
      </c>
      <c r="E28" s="10" t="s">
        <v>39</v>
      </c>
      <c r="F28" s="12" t="s">
        <v>32</v>
      </c>
      <c r="G28" s="11">
        <v>16</v>
      </c>
      <c r="H28" s="11" t="s">
        <v>32</v>
      </c>
      <c r="I28" s="13">
        <v>16</v>
      </c>
      <c r="J28" s="14" t="s">
        <v>32</v>
      </c>
      <c r="K28" s="11">
        <v>18</v>
      </c>
      <c r="L28" s="11" t="s">
        <v>32</v>
      </c>
      <c r="M28" s="11">
        <v>18</v>
      </c>
      <c r="N28" s="11" t="s">
        <v>32</v>
      </c>
      <c r="O28" s="11">
        <v>18</v>
      </c>
      <c r="P28" s="11" t="s">
        <v>26</v>
      </c>
      <c r="Q28" s="11">
        <v>18</v>
      </c>
      <c r="R28" s="11" t="s">
        <v>26</v>
      </c>
      <c r="S28" s="11">
        <v>18</v>
      </c>
      <c r="T28" s="11" t="s">
        <v>26</v>
      </c>
      <c r="U28" s="13">
        <v>18</v>
      </c>
      <c r="V28" s="12"/>
      <c r="W28" s="11">
        <v>11</v>
      </c>
      <c r="X28" s="11"/>
      <c r="Y28" s="11">
        <v>18</v>
      </c>
      <c r="Z28" s="11"/>
      <c r="AA28" s="11">
        <v>9</v>
      </c>
      <c r="AB28" s="11"/>
      <c r="AC28" s="11">
        <v>13</v>
      </c>
      <c r="AD28" s="11"/>
      <c r="AE28" s="11">
        <v>14</v>
      </c>
      <c r="AF28" s="11"/>
      <c r="AG28" s="13">
        <v>18</v>
      </c>
      <c r="AH28" s="27">
        <f t="shared" si="0"/>
        <v>223</v>
      </c>
      <c r="AI28" s="11">
        <f t="shared" si="1"/>
        <v>18</v>
      </c>
      <c r="AJ28" s="11">
        <f t="shared" si="2"/>
        <v>18</v>
      </c>
      <c r="AK28" s="28">
        <f t="shared" si="3"/>
        <v>187</v>
      </c>
      <c r="AL28" s="14">
        <v>21</v>
      </c>
      <c r="AM28" s="11"/>
      <c r="AN28" s="11"/>
      <c r="AO28" s="11"/>
      <c r="AP28" s="11"/>
      <c r="AQ28" s="11"/>
    </row>
    <row r="29" spans="1:43" x14ac:dyDescent="0.3">
      <c r="A29" s="8">
        <v>22</v>
      </c>
      <c r="B29" s="8">
        <v>4539</v>
      </c>
      <c r="C29" s="9" t="s">
        <v>60</v>
      </c>
      <c r="D29" s="11" t="s">
        <v>24</v>
      </c>
      <c r="E29" s="10" t="s">
        <v>56</v>
      </c>
      <c r="F29" s="12"/>
      <c r="G29" s="11">
        <v>13</v>
      </c>
      <c r="H29" s="11"/>
      <c r="I29" s="13">
        <v>12</v>
      </c>
      <c r="J29" s="14" t="s">
        <v>32</v>
      </c>
      <c r="K29" s="11">
        <v>17</v>
      </c>
      <c r="L29" s="11" t="s">
        <v>32</v>
      </c>
      <c r="M29" s="11">
        <v>17</v>
      </c>
      <c r="N29" s="11" t="s">
        <v>32</v>
      </c>
      <c r="O29" s="11">
        <v>17</v>
      </c>
      <c r="P29" s="11" t="s">
        <v>32</v>
      </c>
      <c r="Q29" s="11">
        <v>17</v>
      </c>
      <c r="R29" s="11" t="s">
        <v>32</v>
      </c>
      <c r="S29" s="11">
        <v>17</v>
      </c>
      <c r="T29" s="11" t="s">
        <v>32</v>
      </c>
      <c r="U29" s="13">
        <v>17</v>
      </c>
      <c r="V29" s="12"/>
      <c r="W29" s="11">
        <v>15</v>
      </c>
      <c r="X29" s="11"/>
      <c r="Y29" s="11">
        <v>18</v>
      </c>
      <c r="Z29" s="11"/>
      <c r="AA29" s="11">
        <v>18</v>
      </c>
      <c r="AB29" s="11"/>
      <c r="AC29" s="11">
        <v>15</v>
      </c>
      <c r="AD29" s="11"/>
      <c r="AE29" s="11">
        <v>18</v>
      </c>
      <c r="AF29" s="11"/>
      <c r="AG29" s="13">
        <v>18</v>
      </c>
      <c r="AH29" s="27">
        <f t="shared" si="0"/>
        <v>229</v>
      </c>
      <c r="AI29" s="11">
        <f t="shared" si="1"/>
        <v>18</v>
      </c>
      <c r="AJ29" s="11">
        <f t="shared" si="2"/>
        <v>18</v>
      </c>
      <c r="AK29" s="28">
        <f t="shared" si="3"/>
        <v>193</v>
      </c>
      <c r="AL29" s="14">
        <v>22</v>
      </c>
      <c r="AM29" s="11"/>
      <c r="AN29" s="11"/>
      <c r="AO29" s="11"/>
      <c r="AP29" s="11"/>
      <c r="AQ29" s="11">
        <v>3</v>
      </c>
    </row>
    <row r="30" spans="1:43" x14ac:dyDescent="0.3">
      <c r="A30" s="8">
        <v>23</v>
      </c>
      <c r="B30" s="8">
        <v>23</v>
      </c>
      <c r="C30" s="9" t="s">
        <v>57</v>
      </c>
      <c r="D30" s="11" t="s">
        <v>24</v>
      </c>
      <c r="E30" s="10" t="s">
        <v>35</v>
      </c>
      <c r="F30" s="12"/>
      <c r="G30" s="11">
        <v>11</v>
      </c>
      <c r="H30" s="11"/>
      <c r="I30" s="13">
        <v>9</v>
      </c>
      <c r="J30" s="14" t="s">
        <v>32</v>
      </c>
      <c r="K30" s="11">
        <v>17</v>
      </c>
      <c r="L30" s="11" t="s">
        <v>32</v>
      </c>
      <c r="M30" s="11">
        <v>17</v>
      </c>
      <c r="N30" s="11" t="s">
        <v>32</v>
      </c>
      <c r="O30" s="11">
        <v>17</v>
      </c>
      <c r="P30" s="11" t="s">
        <v>32</v>
      </c>
      <c r="Q30" s="11">
        <v>17</v>
      </c>
      <c r="R30" s="11" t="s">
        <v>32</v>
      </c>
      <c r="S30" s="11">
        <v>17</v>
      </c>
      <c r="T30" s="11" t="s">
        <v>32</v>
      </c>
      <c r="U30" s="13">
        <v>17</v>
      </c>
      <c r="V30" s="12" t="s">
        <v>32</v>
      </c>
      <c r="W30" s="11">
        <v>18</v>
      </c>
      <c r="X30" s="11" t="s">
        <v>32</v>
      </c>
      <c r="Y30" s="11">
        <v>18</v>
      </c>
      <c r="Z30" s="11" t="s">
        <v>32</v>
      </c>
      <c r="AA30" s="11">
        <v>18</v>
      </c>
      <c r="AB30" s="11" t="s">
        <v>32</v>
      </c>
      <c r="AC30" s="11">
        <v>18</v>
      </c>
      <c r="AD30" s="11" t="s">
        <v>32</v>
      </c>
      <c r="AE30" s="11">
        <v>18</v>
      </c>
      <c r="AF30" s="11" t="s">
        <v>32</v>
      </c>
      <c r="AG30" s="13">
        <v>18</v>
      </c>
      <c r="AH30" s="27">
        <f t="shared" si="0"/>
        <v>230</v>
      </c>
      <c r="AI30" s="11">
        <f t="shared" si="1"/>
        <v>18</v>
      </c>
      <c r="AJ30" s="11">
        <f t="shared" si="2"/>
        <v>18</v>
      </c>
      <c r="AK30" s="28">
        <f t="shared" si="3"/>
        <v>194</v>
      </c>
      <c r="AL30" s="14">
        <v>23</v>
      </c>
      <c r="AM30" s="11"/>
      <c r="AN30" s="11"/>
      <c r="AO30" s="11"/>
      <c r="AP30" s="11"/>
      <c r="AQ30" s="11"/>
    </row>
    <row r="31" spans="1:43" x14ac:dyDescent="0.3">
      <c r="A31" s="8">
        <v>24</v>
      </c>
      <c r="B31" s="8">
        <v>4521</v>
      </c>
      <c r="C31" s="9" t="s">
        <v>58</v>
      </c>
      <c r="D31" s="11" t="s">
        <v>24</v>
      </c>
      <c r="E31" s="10" t="s">
        <v>59</v>
      </c>
      <c r="F31" s="12"/>
      <c r="G31" s="11">
        <v>15</v>
      </c>
      <c r="H31" s="11"/>
      <c r="I31" s="13">
        <v>13</v>
      </c>
      <c r="J31" s="14" t="s">
        <v>47</v>
      </c>
      <c r="K31" s="11">
        <v>17</v>
      </c>
      <c r="L31" s="11"/>
      <c r="M31" s="11">
        <v>14</v>
      </c>
      <c r="N31" s="11" t="s">
        <v>32</v>
      </c>
      <c r="O31" s="11">
        <v>17</v>
      </c>
      <c r="P31" s="11" t="s">
        <v>32</v>
      </c>
      <c r="Q31" s="11">
        <v>17</v>
      </c>
      <c r="R31" s="11" t="s">
        <v>32</v>
      </c>
      <c r="S31" s="11">
        <v>17</v>
      </c>
      <c r="T31" s="11" t="s">
        <v>32</v>
      </c>
      <c r="U31" s="13">
        <v>17</v>
      </c>
      <c r="V31" s="12" t="s">
        <v>32</v>
      </c>
      <c r="W31" s="11">
        <v>18</v>
      </c>
      <c r="X31" s="11" t="s">
        <v>32</v>
      </c>
      <c r="Y31" s="11">
        <v>18</v>
      </c>
      <c r="Z31" s="11" t="s">
        <v>32</v>
      </c>
      <c r="AA31" s="11">
        <v>18</v>
      </c>
      <c r="AB31" s="11" t="s">
        <v>32</v>
      </c>
      <c r="AC31" s="11">
        <v>18</v>
      </c>
      <c r="AD31" s="11" t="s">
        <v>32</v>
      </c>
      <c r="AE31" s="11">
        <v>18</v>
      </c>
      <c r="AF31" s="11" t="s">
        <v>32</v>
      </c>
      <c r="AG31" s="13">
        <v>18</v>
      </c>
      <c r="AH31" s="27">
        <f t="shared" si="0"/>
        <v>235</v>
      </c>
      <c r="AI31" s="11">
        <f t="shared" si="1"/>
        <v>18</v>
      </c>
      <c r="AJ31" s="11">
        <f t="shared" si="2"/>
        <v>18</v>
      </c>
      <c r="AK31" s="28">
        <f t="shared" si="3"/>
        <v>199</v>
      </c>
      <c r="AL31" s="14">
        <v>24</v>
      </c>
      <c r="AM31" s="11"/>
      <c r="AN31" s="11"/>
      <c r="AO31" s="11"/>
      <c r="AP31" s="11"/>
      <c r="AQ31" s="11"/>
    </row>
    <row r="32" spans="1:43" x14ac:dyDescent="0.3">
      <c r="A32" s="8">
        <v>25</v>
      </c>
      <c r="B32" s="8">
        <v>4533</v>
      </c>
      <c r="C32" s="9" t="s">
        <v>61</v>
      </c>
      <c r="D32" s="11" t="s">
        <v>24</v>
      </c>
      <c r="E32" s="10" t="s">
        <v>59</v>
      </c>
      <c r="F32" s="12"/>
      <c r="G32" s="11">
        <v>12</v>
      </c>
      <c r="H32" s="11"/>
      <c r="I32" s="13">
        <v>14</v>
      </c>
      <c r="J32" s="14" t="s">
        <v>32</v>
      </c>
      <c r="K32" s="11">
        <v>17</v>
      </c>
      <c r="L32" s="11" t="s">
        <v>32</v>
      </c>
      <c r="M32" s="11">
        <v>17</v>
      </c>
      <c r="N32" s="11" t="s">
        <v>32</v>
      </c>
      <c r="O32" s="11">
        <v>17</v>
      </c>
      <c r="P32" s="11" t="s">
        <v>32</v>
      </c>
      <c r="Q32" s="11">
        <v>17</v>
      </c>
      <c r="R32" s="11" t="s">
        <v>32</v>
      </c>
      <c r="S32" s="11">
        <v>17</v>
      </c>
      <c r="T32" s="11" t="s">
        <v>32</v>
      </c>
      <c r="U32" s="13">
        <v>17</v>
      </c>
      <c r="V32" s="12" t="s">
        <v>32</v>
      </c>
      <c r="W32" s="11">
        <v>18</v>
      </c>
      <c r="X32" s="11" t="s">
        <v>32</v>
      </c>
      <c r="Y32" s="11">
        <v>18</v>
      </c>
      <c r="Z32" s="11" t="s">
        <v>32</v>
      </c>
      <c r="AA32" s="11">
        <v>18</v>
      </c>
      <c r="AB32" s="11" t="s">
        <v>32</v>
      </c>
      <c r="AC32" s="11">
        <v>18</v>
      </c>
      <c r="AD32" s="11" t="s">
        <v>32</v>
      </c>
      <c r="AE32" s="11">
        <v>18</v>
      </c>
      <c r="AF32" s="11" t="s">
        <v>32</v>
      </c>
      <c r="AG32" s="13">
        <v>18</v>
      </c>
      <c r="AH32" s="27">
        <f t="shared" si="0"/>
        <v>236</v>
      </c>
      <c r="AI32" s="11">
        <f t="shared" si="1"/>
        <v>18</v>
      </c>
      <c r="AJ32" s="11">
        <f t="shared" si="2"/>
        <v>18</v>
      </c>
      <c r="AK32" s="28">
        <f t="shared" si="3"/>
        <v>200</v>
      </c>
      <c r="AL32" s="14">
        <v>25</v>
      </c>
      <c r="AM32" s="11"/>
      <c r="AN32" s="11"/>
      <c r="AO32" s="11"/>
      <c r="AP32" s="11"/>
      <c r="AQ32" s="11"/>
    </row>
    <row r="33" spans="1:43" x14ac:dyDescent="0.3">
      <c r="A33" s="8">
        <v>26</v>
      </c>
      <c r="B33" s="8">
        <v>4514</v>
      </c>
      <c r="C33" s="9" t="s">
        <v>62</v>
      </c>
      <c r="D33" s="11" t="s">
        <v>24</v>
      </c>
      <c r="E33" s="10" t="s">
        <v>63</v>
      </c>
      <c r="F33" s="12"/>
      <c r="G33" s="11">
        <v>14</v>
      </c>
      <c r="H33" s="11"/>
      <c r="I33" s="13">
        <v>15</v>
      </c>
      <c r="J33" s="14" t="s">
        <v>32</v>
      </c>
      <c r="K33" s="11">
        <v>17</v>
      </c>
      <c r="L33" s="11" t="s">
        <v>32</v>
      </c>
      <c r="M33" s="11">
        <v>17</v>
      </c>
      <c r="N33" s="11" t="s">
        <v>32</v>
      </c>
      <c r="O33" s="11">
        <v>17</v>
      </c>
      <c r="P33" s="11" t="s">
        <v>32</v>
      </c>
      <c r="Q33" s="11">
        <v>17</v>
      </c>
      <c r="R33" s="11" t="s">
        <v>32</v>
      </c>
      <c r="S33" s="11">
        <v>17</v>
      </c>
      <c r="T33" s="11" t="s">
        <v>32</v>
      </c>
      <c r="U33" s="13">
        <v>17</v>
      </c>
      <c r="V33" s="12" t="s">
        <v>32</v>
      </c>
      <c r="W33" s="11">
        <v>18</v>
      </c>
      <c r="X33" s="11" t="s">
        <v>32</v>
      </c>
      <c r="Y33" s="11">
        <v>18</v>
      </c>
      <c r="Z33" s="11" t="s">
        <v>32</v>
      </c>
      <c r="AA33" s="11">
        <v>18</v>
      </c>
      <c r="AB33" s="11" t="s">
        <v>32</v>
      </c>
      <c r="AC33" s="11">
        <v>18</v>
      </c>
      <c r="AD33" s="11" t="s">
        <v>32</v>
      </c>
      <c r="AE33" s="11">
        <v>18</v>
      </c>
      <c r="AF33" s="11" t="s">
        <v>32</v>
      </c>
      <c r="AG33" s="13">
        <v>18</v>
      </c>
      <c r="AH33" s="27">
        <f t="shared" si="0"/>
        <v>239</v>
      </c>
      <c r="AI33" s="11">
        <f t="shared" si="1"/>
        <v>18</v>
      </c>
      <c r="AJ33" s="11">
        <f t="shared" si="2"/>
        <v>18</v>
      </c>
      <c r="AK33" s="28">
        <f t="shared" si="3"/>
        <v>203</v>
      </c>
      <c r="AL33" s="14">
        <v>26</v>
      </c>
      <c r="AM33" s="11"/>
      <c r="AN33" s="11"/>
      <c r="AO33" s="11"/>
      <c r="AP33" s="11"/>
      <c r="AQ33" s="11"/>
    </row>
    <row r="34" spans="1:43" x14ac:dyDescent="0.3">
      <c r="A34" s="8">
        <v>27</v>
      </c>
      <c r="B34" s="8">
        <v>4741</v>
      </c>
      <c r="C34" s="9" t="s">
        <v>64</v>
      </c>
      <c r="D34" s="11" t="s">
        <v>24</v>
      </c>
      <c r="E34" s="10" t="s">
        <v>39</v>
      </c>
      <c r="F34" s="12"/>
      <c r="G34" s="11">
        <v>16</v>
      </c>
      <c r="H34" s="11"/>
      <c r="I34" s="13">
        <v>16</v>
      </c>
      <c r="J34" s="14" t="s">
        <v>32</v>
      </c>
      <c r="K34" s="11">
        <v>17</v>
      </c>
      <c r="L34" s="11" t="s">
        <v>32</v>
      </c>
      <c r="M34" s="11">
        <v>17</v>
      </c>
      <c r="N34" s="11" t="s">
        <v>32</v>
      </c>
      <c r="O34" s="11">
        <v>17</v>
      </c>
      <c r="P34" s="11" t="s">
        <v>26</v>
      </c>
      <c r="Q34" s="11">
        <v>17</v>
      </c>
      <c r="R34" s="11" t="s">
        <v>26</v>
      </c>
      <c r="S34" s="11">
        <v>17</v>
      </c>
      <c r="T34" s="11" t="s">
        <v>26</v>
      </c>
      <c r="U34" s="13">
        <v>17</v>
      </c>
      <c r="V34" s="12" t="s">
        <v>32</v>
      </c>
      <c r="W34" s="11">
        <v>18</v>
      </c>
      <c r="X34" s="11" t="s">
        <v>32</v>
      </c>
      <c r="Y34" s="11">
        <v>18</v>
      </c>
      <c r="Z34" s="11" t="s">
        <v>32</v>
      </c>
      <c r="AA34" s="11">
        <v>18</v>
      </c>
      <c r="AB34" s="11" t="s">
        <v>32</v>
      </c>
      <c r="AC34" s="11">
        <v>18</v>
      </c>
      <c r="AD34" s="11" t="s">
        <v>32</v>
      </c>
      <c r="AE34" s="11">
        <v>18</v>
      </c>
      <c r="AF34" s="11" t="s">
        <v>32</v>
      </c>
      <c r="AG34" s="13">
        <v>18</v>
      </c>
      <c r="AH34" s="27">
        <f t="shared" si="0"/>
        <v>242</v>
      </c>
      <c r="AI34" s="11">
        <f t="shared" si="1"/>
        <v>18</v>
      </c>
      <c r="AJ34" s="11">
        <f t="shared" si="2"/>
        <v>18</v>
      </c>
      <c r="AK34" s="28">
        <f t="shared" si="3"/>
        <v>206</v>
      </c>
      <c r="AL34" s="14">
        <v>27</v>
      </c>
      <c r="AM34" s="11"/>
      <c r="AN34" s="11"/>
      <c r="AO34" s="11"/>
      <c r="AP34" s="11"/>
      <c r="AQ34" s="11"/>
    </row>
    <row r="35" spans="1:43" ht="15" thickBot="1" x14ac:dyDescent="0.35">
      <c r="A35" s="8">
        <v>28</v>
      </c>
      <c r="B35" s="8">
        <v>4521</v>
      </c>
      <c r="C35" s="22" t="s">
        <v>79</v>
      </c>
      <c r="D35" s="11" t="s">
        <v>24</v>
      </c>
      <c r="E35" s="10" t="s">
        <v>31</v>
      </c>
      <c r="F35" s="16" t="s">
        <v>32</v>
      </c>
      <c r="G35" s="17">
        <v>16</v>
      </c>
      <c r="H35" s="17" t="s">
        <v>32</v>
      </c>
      <c r="I35" s="18">
        <v>16</v>
      </c>
      <c r="J35" s="19" t="s">
        <v>32</v>
      </c>
      <c r="K35" s="17">
        <v>17</v>
      </c>
      <c r="L35" s="17" t="s">
        <v>32</v>
      </c>
      <c r="M35" s="17">
        <v>17</v>
      </c>
      <c r="N35" s="17" t="s">
        <v>32</v>
      </c>
      <c r="O35" s="17">
        <v>17</v>
      </c>
      <c r="P35" s="17" t="s">
        <v>26</v>
      </c>
      <c r="Q35" s="17">
        <v>17</v>
      </c>
      <c r="R35" s="17" t="s">
        <v>26</v>
      </c>
      <c r="S35" s="17">
        <v>17</v>
      </c>
      <c r="T35" s="17" t="s">
        <v>26</v>
      </c>
      <c r="U35" s="18">
        <v>17</v>
      </c>
      <c r="V35" s="16"/>
      <c r="W35" s="17">
        <v>18</v>
      </c>
      <c r="X35" s="17"/>
      <c r="Y35" s="17">
        <v>18</v>
      </c>
      <c r="Z35" s="17"/>
      <c r="AA35" s="17">
        <v>18</v>
      </c>
      <c r="AB35" s="17"/>
      <c r="AC35" s="17">
        <v>18</v>
      </c>
      <c r="AD35" s="17"/>
      <c r="AE35" s="17">
        <v>18</v>
      </c>
      <c r="AF35" s="17"/>
      <c r="AG35" s="18">
        <v>18</v>
      </c>
      <c r="AH35" s="29">
        <f t="shared" si="0"/>
        <v>242</v>
      </c>
      <c r="AI35" s="17">
        <f t="shared" si="1"/>
        <v>18</v>
      </c>
      <c r="AJ35" s="17">
        <f t="shared" si="2"/>
        <v>18</v>
      </c>
      <c r="AK35" s="30">
        <f t="shared" si="3"/>
        <v>206</v>
      </c>
      <c r="AL35" s="14">
        <v>28</v>
      </c>
      <c r="AM35" s="11"/>
      <c r="AN35" s="11"/>
      <c r="AO35" s="11"/>
      <c r="AP35" s="11"/>
      <c r="AQ35" s="11"/>
    </row>
  </sheetData>
  <mergeCells count="25">
    <mergeCell ref="A4:D6"/>
    <mergeCell ref="F4:I4"/>
    <mergeCell ref="J4:U4"/>
    <mergeCell ref="AF7:AG7"/>
    <mergeCell ref="V7:W7"/>
    <mergeCell ref="X7:Y7"/>
    <mergeCell ref="Z7:AA7"/>
    <mergeCell ref="AB7:AC7"/>
    <mergeCell ref="AD7:AE7"/>
    <mergeCell ref="AH4:AK6"/>
    <mergeCell ref="F5:I5"/>
    <mergeCell ref="J5:U5"/>
    <mergeCell ref="F6:I6"/>
    <mergeCell ref="J6:U6"/>
    <mergeCell ref="V4:AG4"/>
    <mergeCell ref="V5:AG5"/>
    <mergeCell ref="V6:AG6"/>
    <mergeCell ref="R7:S7"/>
    <mergeCell ref="T7:U7"/>
    <mergeCell ref="F7:G7"/>
    <mergeCell ref="H7:I7"/>
    <mergeCell ref="J7:K7"/>
    <mergeCell ref="L7:M7"/>
    <mergeCell ref="N7:O7"/>
    <mergeCell ref="P7:Q7"/>
  </mergeCells>
  <phoneticPr fontId="8" type="noConversion"/>
  <pageMargins left="0.7" right="0.7" top="0.75" bottom="0.75" header="0.3" footer="0.3"/>
  <pageSetup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1881D-5166-4AB5-B8DC-9B36BEAC5D98}">
  <dimension ref="A1:I16"/>
  <sheetViews>
    <sheetView workbookViewId="0">
      <selection sqref="A1:I16"/>
    </sheetView>
  </sheetViews>
  <sheetFormatPr baseColWidth="10" defaultRowHeight="14.4" x14ac:dyDescent="0.3"/>
  <cols>
    <col min="2" max="2" width="21.33203125" customWidth="1"/>
    <col min="3" max="3" width="6.21875" customWidth="1"/>
    <col min="4" max="9" width="5" customWidth="1"/>
  </cols>
  <sheetData>
    <row r="1" spans="1:9" ht="20.399999999999999" customHeight="1" x14ac:dyDescent="0.3">
      <c r="A1" s="61" t="s">
        <v>88</v>
      </c>
      <c r="B1" s="61"/>
      <c r="C1" s="61"/>
      <c r="D1" s="3"/>
      <c r="E1" s="2"/>
      <c r="F1" s="2"/>
      <c r="G1" s="2"/>
    </row>
    <row r="2" spans="1:9" ht="11.4" customHeight="1" x14ac:dyDescent="0.3">
      <c r="A2" s="62" t="s">
        <v>89</v>
      </c>
      <c r="B2" s="62"/>
      <c r="C2" s="62"/>
      <c r="D2" s="3"/>
      <c r="E2" s="2"/>
      <c r="F2" s="2"/>
      <c r="G2" s="2"/>
    </row>
    <row r="3" spans="1:9" x14ac:dyDescent="0.3">
      <c r="A3" s="1"/>
      <c r="B3" s="1"/>
      <c r="C3" s="2"/>
      <c r="D3" s="3"/>
      <c r="E3" s="2"/>
      <c r="F3" s="2"/>
      <c r="G3" s="2"/>
    </row>
    <row r="4" spans="1:9" x14ac:dyDescent="0.3">
      <c r="A4" s="63" t="s">
        <v>7</v>
      </c>
      <c r="B4" s="66" t="s">
        <v>8</v>
      </c>
      <c r="C4" s="63" t="s">
        <v>9</v>
      </c>
      <c r="D4" s="63" t="s">
        <v>82</v>
      </c>
      <c r="E4" s="63" t="s">
        <v>83</v>
      </c>
      <c r="F4" s="63" t="s">
        <v>84</v>
      </c>
      <c r="G4" s="63" t="s">
        <v>85</v>
      </c>
      <c r="H4" s="63" t="s">
        <v>86</v>
      </c>
      <c r="I4" s="63" t="s">
        <v>87</v>
      </c>
    </row>
    <row r="5" spans="1:9" x14ac:dyDescent="0.3">
      <c r="A5" s="8" t="s">
        <v>22</v>
      </c>
      <c r="B5" s="9" t="s">
        <v>23</v>
      </c>
      <c r="C5" s="11" t="s">
        <v>24</v>
      </c>
      <c r="D5" s="11">
        <v>1</v>
      </c>
      <c r="E5" s="11"/>
      <c r="F5" s="11"/>
      <c r="G5" s="11"/>
      <c r="H5" s="11"/>
      <c r="I5" s="11"/>
    </row>
    <row r="6" spans="1:9" x14ac:dyDescent="0.3">
      <c r="A6" s="8">
        <v>9</v>
      </c>
      <c r="B6" s="9" t="s">
        <v>27</v>
      </c>
      <c r="C6" s="64" t="s">
        <v>24</v>
      </c>
      <c r="D6" s="11">
        <f>+D5+1</f>
        <v>2</v>
      </c>
      <c r="E6" s="11">
        <v>1</v>
      </c>
      <c r="F6" s="11"/>
      <c r="G6" s="11"/>
      <c r="H6" s="11"/>
      <c r="I6" s="11"/>
    </row>
    <row r="7" spans="1:9" x14ac:dyDescent="0.3">
      <c r="A7" s="8">
        <v>72</v>
      </c>
      <c r="B7" s="9" t="s">
        <v>29</v>
      </c>
      <c r="C7" s="64" t="s">
        <v>30</v>
      </c>
      <c r="D7" s="11">
        <f t="shared" ref="D7:D9" si="0">+D6+1</f>
        <v>3</v>
      </c>
      <c r="E7" s="11"/>
      <c r="F7" s="11">
        <v>1</v>
      </c>
      <c r="G7" s="11"/>
      <c r="H7" s="11"/>
      <c r="I7" s="11"/>
    </row>
    <row r="8" spans="1:9" x14ac:dyDescent="0.3">
      <c r="A8" s="8">
        <v>340</v>
      </c>
      <c r="B8" s="9" t="s">
        <v>36</v>
      </c>
      <c r="C8" s="11" t="s">
        <v>24</v>
      </c>
      <c r="D8" s="11">
        <v>4</v>
      </c>
      <c r="E8" s="11"/>
      <c r="F8" s="11">
        <v>2</v>
      </c>
      <c r="G8" s="11"/>
      <c r="H8" s="11"/>
      <c r="I8" s="11"/>
    </row>
    <row r="9" spans="1:9" x14ac:dyDescent="0.3">
      <c r="A9" s="8">
        <v>782</v>
      </c>
      <c r="B9" s="9" t="s">
        <v>37</v>
      </c>
      <c r="C9" s="64" t="s">
        <v>24</v>
      </c>
      <c r="D9" s="11">
        <f t="shared" si="0"/>
        <v>5</v>
      </c>
      <c r="E9" s="11">
        <v>2</v>
      </c>
      <c r="F9" s="11"/>
      <c r="G9" s="11"/>
      <c r="H9" s="11"/>
      <c r="I9" s="11"/>
    </row>
    <row r="10" spans="1:9" x14ac:dyDescent="0.3">
      <c r="A10" s="8">
        <v>312</v>
      </c>
      <c r="B10" s="9" t="s">
        <v>40</v>
      </c>
      <c r="C10" s="64" t="s">
        <v>30</v>
      </c>
      <c r="D10" s="11">
        <v>6</v>
      </c>
      <c r="E10" s="11"/>
      <c r="F10" s="11">
        <v>3</v>
      </c>
      <c r="G10" s="11">
        <v>1</v>
      </c>
      <c r="H10" s="11"/>
      <c r="I10" s="11"/>
    </row>
    <row r="11" spans="1:9" x14ac:dyDescent="0.3">
      <c r="A11" s="8">
        <v>4573</v>
      </c>
      <c r="B11" s="9" t="s">
        <v>38</v>
      </c>
      <c r="C11" s="11" t="s">
        <v>24</v>
      </c>
      <c r="D11" s="11">
        <v>7</v>
      </c>
      <c r="E11" s="11">
        <v>3</v>
      </c>
      <c r="F11" s="11"/>
      <c r="G11" s="11"/>
      <c r="H11" s="11"/>
      <c r="I11" s="11"/>
    </row>
    <row r="12" spans="1:9" x14ac:dyDescent="0.3">
      <c r="A12" s="8" t="s">
        <v>33</v>
      </c>
      <c r="B12" s="9" t="s">
        <v>34</v>
      </c>
      <c r="C12" s="64" t="s">
        <v>24</v>
      </c>
      <c r="D12" s="11">
        <v>8</v>
      </c>
      <c r="E12" s="11"/>
      <c r="F12" s="11"/>
      <c r="G12" s="11"/>
      <c r="H12" s="11">
        <v>1</v>
      </c>
      <c r="I12" s="11"/>
    </row>
    <row r="13" spans="1:9" x14ac:dyDescent="0.3">
      <c r="A13" s="67">
        <v>4534</v>
      </c>
      <c r="B13" s="68" t="s">
        <v>45</v>
      </c>
      <c r="C13" s="65" t="s">
        <v>24</v>
      </c>
      <c r="D13" s="65">
        <v>9</v>
      </c>
      <c r="E13" s="65"/>
      <c r="F13" s="65"/>
      <c r="G13" s="65"/>
      <c r="H13" s="65"/>
      <c r="I13" s="65">
        <v>1</v>
      </c>
    </row>
    <row r="14" spans="1:9" x14ac:dyDescent="0.3">
      <c r="A14" s="8">
        <v>4535</v>
      </c>
      <c r="B14" s="9" t="s">
        <v>55</v>
      </c>
      <c r="C14" s="65" t="s">
        <v>24</v>
      </c>
      <c r="D14" s="11">
        <v>10</v>
      </c>
      <c r="E14" s="11"/>
      <c r="F14" s="11"/>
      <c r="G14" s="11"/>
      <c r="H14" s="11"/>
      <c r="I14" s="11">
        <v>2</v>
      </c>
    </row>
    <row r="15" spans="1:9" x14ac:dyDescent="0.3">
      <c r="A15" s="8">
        <v>4539</v>
      </c>
      <c r="B15" s="9" t="s">
        <v>60</v>
      </c>
      <c r="C15" s="11" t="s">
        <v>24</v>
      </c>
      <c r="D15" s="11">
        <v>11</v>
      </c>
      <c r="E15" s="11"/>
      <c r="F15" s="11"/>
      <c r="G15" s="11"/>
      <c r="H15" s="11"/>
      <c r="I15" s="11">
        <v>3</v>
      </c>
    </row>
    <row r="16" spans="1:9" ht="15" thickBot="1" x14ac:dyDescent="0.35">
      <c r="D16" s="69"/>
      <c r="E16" s="70">
        <v>3</v>
      </c>
      <c r="F16" s="70">
        <v>3</v>
      </c>
      <c r="G16" s="70">
        <v>1</v>
      </c>
      <c r="H16" s="70">
        <v>1</v>
      </c>
      <c r="I16" s="71">
        <v>3</v>
      </c>
    </row>
  </sheetData>
  <mergeCells count="2">
    <mergeCell ref="A1:C1"/>
    <mergeCell ref="A2:C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Premios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 Maria Ines</dc:creator>
  <cp:lastModifiedBy>Silva, Maria Ines</cp:lastModifiedBy>
  <cp:lastPrinted>2022-11-07T02:43:25Z</cp:lastPrinted>
  <dcterms:created xsi:type="dcterms:W3CDTF">2022-10-19T03:34:37Z</dcterms:created>
  <dcterms:modified xsi:type="dcterms:W3CDTF">2022-11-07T03:01:04Z</dcterms:modified>
</cp:coreProperties>
</file>